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eacher/Desktop/ORTIi/Districts/Sustaining trainings/Spring Conference 2019/Intervention System Review (DDSD)/"/>
    </mc:Choice>
  </mc:AlternateContent>
  <bookViews>
    <workbookView xWindow="960" yWindow="1300" windowWidth="27840" windowHeight="15720" tabRatio="500" activeTab="5"/>
  </bookViews>
  <sheets>
    <sheet name="GROUP_1" sheetId="1" r:id="rId1"/>
    <sheet name="GROUP_2" sheetId="2" r:id="rId2"/>
    <sheet name="GROUP_3" sheetId="3" r:id="rId3"/>
    <sheet name="GROUP_4" sheetId="4" r:id="rId4"/>
    <sheet name="GROUP_5" sheetId="5" r:id="rId5"/>
    <sheet name="GROUP_6" sheetId="6" r:id="rId6"/>
    <sheet name="GROUP_7" sheetId="7" r:id="rId7"/>
    <sheet name="GROUP_8" sheetId="8" r:id="rId8"/>
    <sheet name="ALL_GROUP_ROIs" sheetId="9" r:id="rId9"/>
    <sheet name="Acadience TYPICAL ROIs" sheetId="10" r:id="rId10"/>
    <sheet name="EasyCBM TYPICAL ROIs" sheetId="11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9" l="1"/>
  <c r="C9" i="9"/>
  <c r="C8" i="9"/>
  <c r="C7" i="9"/>
  <c r="C6" i="9"/>
  <c r="C5" i="9"/>
  <c r="C4" i="9"/>
  <c r="C19" i="1"/>
  <c r="E19" i="1"/>
  <c r="G19" i="1"/>
  <c r="I19" i="1"/>
  <c r="C3" i="9"/>
  <c r="B10" i="9"/>
  <c r="B9" i="9"/>
  <c r="B8" i="9"/>
  <c r="B7" i="9"/>
  <c r="B6" i="9"/>
  <c r="B5" i="9"/>
  <c r="B4" i="9"/>
  <c r="I14" i="10"/>
  <c r="I13" i="10"/>
  <c r="I12" i="10"/>
  <c r="I11" i="10"/>
  <c r="I10" i="10"/>
  <c r="I8" i="10"/>
  <c r="I7" i="10"/>
  <c r="H14" i="10"/>
  <c r="H13" i="10"/>
  <c r="H12" i="10"/>
  <c r="H11" i="10"/>
  <c r="H10" i="10"/>
  <c r="H9" i="10"/>
  <c r="H8" i="10"/>
  <c r="H7" i="10"/>
  <c r="H6" i="10"/>
  <c r="H5" i="10"/>
  <c r="G14" i="10"/>
  <c r="G13" i="10"/>
  <c r="G12" i="10"/>
  <c r="G11" i="10"/>
  <c r="G10" i="10"/>
  <c r="G8" i="10"/>
  <c r="G7" i="10"/>
  <c r="G4" i="10"/>
  <c r="I10" i="11"/>
  <c r="G10" i="11"/>
  <c r="I7" i="11"/>
  <c r="H7" i="11"/>
  <c r="G7" i="11"/>
  <c r="I6" i="11"/>
  <c r="G6" i="11"/>
  <c r="H6" i="11"/>
  <c r="I3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H12" i="11"/>
  <c r="G12" i="11"/>
  <c r="I11" i="11"/>
  <c r="H11" i="11"/>
  <c r="G11" i="11"/>
  <c r="H10" i="11"/>
  <c r="I9" i="11"/>
  <c r="H9" i="11"/>
  <c r="G9" i="11"/>
  <c r="I8" i="11"/>
  <c r="H8" i="11"/>
  <c r="G8" i="11"/>
  <c r="I5" i="11"/>
  <c r="H5" i="11"/>
  <c r="G5" i="11"/>
  <c r="I4" i="11"/>
  <c r="H4" i="11"/>
  <c r="G4" i="11"/>
  <c r="B3" i="9"/>
  <c r="C19" i="4"/>
  <c r="I19" i="4"/>
  <c r="E19" i="4"/>
  <c r="G19" i="4"/>
  <c r="C19" i="2"/>
  <c r="E19" i="2"/>
  <c r="G19" i="2"/>
  <c r="I19" i="2"/>
  <c r="C19" i="8"/>
  <c r="I19" i="8"/>
  <c r="E19" i="8"/>
  <c r="G19" i="8"/>
  <c r="I18" i="8"/>
  <c r="I17" i="8"/>
  <c r="I16" i="8"/>
  <c r="I15" i="8"/>
  <c r="I14" i="8"/>
  <c r="I13" i="8"/>
  <c r="I12" i="8"/>
  <c r="I11" i="8"/>
  <c r="I10" i="8"/>
  <c r="I9" i="8"/>
  <c r="I8" i="8"/>
  <c r="I7" i="8"/>
  <c r="C19" i="7"/>
  <c r="I19" i="7"/>
  <c r="E19" i="7"/>
  <c r="G19" i="7"/>
  <c r="I18" i="7"/>
  <c r="I17" i="7"/>
  <c r="I16" i="7"/>
  <c r="I15" i="7"/>
  <c r="I14" i="7"/>
  <c r="I13" i="7"/>
  <c r="I12" i="7"/>
  <c r="I11" i="7"/>
  <c r="I10" i="7"/>
  <c r="I9" i="7"/>
  <c r="I8" i="7"/>
  <c r="I7" i="7"/>
  <c r="C19" i="6"/>
  <c r="I19" i="6"/>
  <c r="E19" i="6"/>
  <c r="G19" i="6"/>
  <c r="I18" i="6"/>
  <c r="I17" i="6"/>
  <c r="I16" i="6"/>
  <c r="I15" i="6"/>
  <c r="I14" i="6"/>
  <c r="I13" i="6"/>
  <c r="I12" i="6"/>
  <c r="I11" i="6"/>
  <c r="I10" i="6"/>
  <c r="I9" i="6"/>
  <c r="I8" i="6"/>
  <c r="I7" i="6"/>
  <c r="C19" i="5"/>
  <c r="I19" i="5"/>
  <c r="E19" i="5"/>
  <c r="G19" i="5"/>
  <c r="I18" i="5"/>
  <c r="I17" i="5"/>
  <c r="I16" i="5"/>
  <c r="I15" i="5"/>
  <c r="I14" i="5"/>
  <c r="I13" i="5"/>
  <c r="I12" i="5"/>
  <c r="I11" i="5"/>
  <c r="I10" i="5"/>
  <c r="I9" i="5"/>
  <c r="I8" i="5"/>
  <c r="I7" i="5"/>
  <c r="I18" i="4"/>
  <c r="I17" i="4"/>
  <c r="I16" i="4"/>
  <c r="I15" i="4"/>
  <c r="I14" i="4"/>
  <c r="I13" i="4"/>
  <c r="I12" i="4"/>
  <c r="I11" i="4"/>
  <c r="I10" i="4"/>
  <c r="I9" i="4"/>
  <c r="I8" i="4"/>
  <c r="I7" i="4"/>
  <c r="C19" i="3"/>
  <c r="I19" i="3"/>
  <c r="E19" i="3"/>
  <c r="G19" i="3"/>
  <c r="I18" i="3"/>
  <c r="I17" i="3"/>
  <c r="I16" i="3"/>
  <c r="I15" i="3"/>
  <c r="I14" i="3"/>
  <c r="I13" i="3"/>
  <c r="I12" i="3"/>
  <c r="I11" i="3"/>
  <c r="I10" i="3"/>
  <c r="I9" i="3"/>
  <c r="I8" i="3"/>
  <c r="I7" i="3"/>
  <c r="I18" i="2"/>
  <c r="I17" i="2"/>
  <c r="I16" i="2"/>
  <c r="I15" i="2"/>
  <c r="I14" i="2"/>
  <c r="I13" i="2"/>
  <c r="I12" i="2"/>
  <c r="I11" i="2"/>
  <c r="I10" i="2"/>
  <c r="I9" i="2"/>
  <c r="I8" i="2"/>
  <c r="I7" i="2"/>
  <c r="I18" i="1"/>
  <c r="I17" i="1"/>
  <c r="I16" i="1"/>
  <c r="I15" i="1"/>
  <c r="I14" i="1"/>
  <c r="I13" i="1"/>
  <c r="I12" i="1"/>
  <c r="I11" i="1"/>
  <c r="I10" i="1"/>
  <c r="I9" i="1"/>
  <c r="I8" i="1"/>
  <c r="I7" i="1"/>
  <c r="I12" i="11"/>
</calcChain>
</file>

<file path=xl/sharedStrings.xml><?xml version="1.0" encoding="utf-8"?>
<sst xmlns="http://schemas.openxmlformats.org/spreadsheetml/2006/main" count="757" uniqueCount="81">
  <si>
    <t>TOTAL GROWTH</t>
  </si>
  <si>
    <t>GROWTH FORMULA</t>
  </si>
  <si>
    <t>(ENDING performance</t>
  </si>
  <si>
    <t>–</t>
  </si>
  <si>
    <t>BEGINNING performance)</t>
  </si>
  <si>
    <t>÷</t>
  </si>
  <si>
    <t># of Instructional Weeks</t>
  </si>
  <si>
    <t>=</t>
  </si>
  <si>
    <t>RATE OF IMPROVEMENT (ROI)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</si>
  <si>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</si>
  <si>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</si>
  <si>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</si>
  <si>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</si>
  <si>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</si>
  <si>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</si>
  <si>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</si>
  <si>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</si>
  <si>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</si>
  <si>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</si>
  <si>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</si>
  <si>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</si>
  <si>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INTERVENTION GROUP #1 ROI</t>
  </si>
  <si>
    <t>INTERVENTION GROUP #2 ROI</t>
  </si>
  <si>
    <t>INTERVENTION GROUP #3 ROI</t>
  </si>
  <si>
    <t>INTERVENTION GROUP #4 ROI</t>
  </si>
  <si>
    <t>INTERVENTION GROUP #5 ROI</t>
  </si>
  <si>
    <t>INTERVENTION GROUP #6 ROI</t>
  </si>
  <si>
    <t>INTERVENTION GROUP #7 ROI</t>
  </si>
  <si>
    <t>INTERVENTION GROUP #8 ROI</t>
  </si>
  <si>
    <t>INTERVENTION GROUP COMPARISON</t>
  </si>
  <si>
    <t>GROUP 1:</t>
  </si>
  <si>
    <t>GROUP 2:</t>
  </si>
  <si>
    <t>GROUP 3:</t>
  </si>
  <si>
    <t>GROUP 4:</t>
  </si>
  <si>
    <t>GROUP 5:</t>
  </si>
  <si>
    <t>GROUP 6:</t>
  </si>
  <si>
    <t>GROUP 7:</t>
  </si>
  <si>
    <t>GROUP 8:</t>
  </si>
  <si>
    <t>GROUP</t>
  </si>
  <si>
    <t>PROGRAM NAME</t>
  </si>
  <si>
    <t>Average ROI</t>
  </si>
  <si>
    <t>INTERVENTION GROUP #1 :</t>
  </si>
  <si>
    <t>Typical Weekly Rate of Improvement (ROI)</t>
  </si>
  <si>
    <t xml:space="preserve">Fall to Winter </t>
  </si>
  <si>
    <t xml:space="preserve">Winter to Spring </t>
  </si>
  <si>
    <t xml:space="preserve">Fall to Spring </t>
  </si>
  <si>
    <t>Grade</t>
  </si>
  <si>
    <t>Measure</t>
  </si>
  <si>
    <t>Fall</t>
  </si>
  <si>
    <t>Winter</t>
  </si>
  <si>
    <t>Spring</t>
  </si>
  <si>
    <t xml:space="preserve"> # of Instructional Weeks</t>
  </si>
  <si>
    <t>K</t>
  </si>
  <si>
    <t>FSF</t>
  </si>
  <si>
    <t>PSF</t>
  </si>
  <si>
    <t>NWF-CLS</t>
  </si>
  <si>
    <t>1st Grade</t>
  </si>
  <si>
    <t>NWF CLS</t>
  </si>
  <si>
    <t>NWF WWR</t>
  </si>
  <si>
    <t>DORF</t>
  </si>
  <si>
    <t xml:space="preserve"> </t>
  </si>
  <si>
    <t>2nd Grade</t>
  </si>
  <si>
    <t>3rd Grade</t>
  </si>
  <si>
    <t>4th Grade</t>
  </si>
  <si>
    <t>5th Grade</t>
  </si>
  <si>
    <t>6th Grade</t>
  </si>
  <si>
    <t>When setting goals for students receiving interventions, their growth must exceed the above typical weekly ROI's in order for them to catch up to their peers</t>
  </si>
  <si>
    <t>Letter Sounds</t>
  </si>
  <si>
    <t>Phoneme Segmenting</t>
  </si>
  <si>
    <t>WRF</t>
  </si>
  <si>
    <t>PRF</t>
  </si>
  <si>
    <t>Norms update March 2017</t>
  </si>
  <si>
    <t>50th %ile on Acadience Next National Norms (2014-2015)</t>
  </si>
  <si>
    <t>50th %ile on EasyCBM National Norms (2017)</t>
  </si>
  <si>
    <t>GRADE LEVEL:</t>
  </si>
  <si>
    <t>PROGRESS MONITORING MEASURE</t>
  </si>
  <si>
    <t>Enter GRADE LEVEL  here</t>
  </si>
  <si>
    <t>Enter PROGRAM NAME here</t>
  </si>
  <si>
    <t>Enter PM MEASURE name here</t>
  </si>
  <si>
    <t>TYPICAL ROI FOR PM MEASURE:</t>
  </si>
  <si>
    <t>Enter TYPICAL ROI HERE (see additional tabs)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</si>
</sst>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000000"/>
      <name val="Times New Roman"/>
      <family val="1"/>
    </font>
    <font>
      <i/>
      <sz val="12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theme="7" tint="0.39997558519241921"/>
        <bgColor rgb="FF000000"/>
      </patternFill>
    </fill>
  </fills>
  <borders count="7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rgb="FF000000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6" borderId="7" xfId="0" applyFill="1" applyBorder="1"/>
    <xf numFmtId="0" fontId="0" fillId="0" borderId="0" xfId="0" quotePrefix="1"/>
    <xf numFmtId="164" fontId="0" fillId="5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7" fillId="0" borderId="7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0" fillId="0" borderId="0" xfId="0" applyFill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6" xfId="0" applyFont="1" applyBorder="1"/>
    <xf numFmtId="0" fontId="11" fillId="0" borderId="16" xfId="0" applyFont="1" applyBorder="1" applyAlignment="1">
      <alignment horizontal="center" wrapText="1"/>
    </xf>
    <xf numFmtId="0" fontId="8" fillId="8" borderId="16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8" fillId="9" borderId="17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11" borderId="22" xfId="0" applyFont="1" applyFill="1" applyBorder="1"/>
    <xf numFmtId="0" fontId="11" fillId="12" borderId="23" xfId="0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0" fontId="8" fillId="11" borderId="23" xfId="0" applyFont="1" applyFill="1" applyBorder="1"/>
    <xf numFmtId="164" fontId="11" fillId="12" borderId="26" xfId="0" applyNumberFormat="1" applyFont="1" applyFill="1" applyBorder="1" applyAlignment="1">
      <alignment horizontal="center"/>
    </xf>
    <xf numFmtId="164" fontId="11" fillId="13" borderId="24" xfId="0" applyNumberFormat="1" applyFont="1" applyFill="1" applyBorder="1" applyAlignment="1">
      <alignment horizontal="center"/>
    </xf>
    <xf numFmtId="164" fontId="11" fillId="13" borderId="27" xfId="0" applyNumberFormat="1" applyFont="1" applyFill="1" applyBorder="1" applyAlignment="1">
      <alignment horizontal="center"/>
    </xf>
    <xf numFmtId="0" fontId="8" fillId="11" borderId="16" xfId="0" applyFont="1" applyFill="1" applyBorder="1"/>
    <xf numFmtId="0" fontId="11" fillId="13" borderId="28" xfId="0" applyFont="1" applyFill="1" applyBorder="1" applyAlignment="1">
      <alignment horizontal="center"/>
    </xf>
    <xf numFmtId="0" fontId="11" fillId="12" borderId="29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8" fillId="11" borderId="28" xfId="0" applyFont="1" applyFill="1" applyBorder="1"/>
    <xf numFmtId="164" fontId="11" fillId="13" borderId="31" xfId="0" applyNumberFormat="1" applyFont="1" applyFill="1" applyBorder="1" applyAlignment="1">
      <alignment horizontal="center"/>
    </xf>
    <xf numFmtId="164" fontId="11" fillId="12" borderId="32" xfId="0" applyNumberFormat="1" applyFont="1" applyFill="1" applyBorder="1" applyAlignment="1">
      <alignment horizontal="center"/>
    </xf>
    <xf numFmtId="164" fontId="11" fillId="13" borderId="33" xfId="0" applyNumberFormat="1" applyFont="1" applyFill="1" applyBorder="1" applyAlignment="1">
      <alignment horizontal="center"/>
    </xf>
    <xf numFmtId="0" fontId="8" fillId="11" borderId="34" xfId="0" applyFont="1" applyFill="1" applyBorder="1"/>
    <xf numFmtId="0" fontId="11" fillId="13" borderId="3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8" fillId="11" borderId="35" xfId="0" applyFont="1" applyFill="1" applyBorder="1"/>
    <xf numFmtId="164" fontId="11" fillId="13" borderId="37" xfId="0" applyNumberFormat="1" applyFont="1" applyFill="1" applyBorder="1" applyAlignment="1">
      <alignment horizontal="center"/>
    </xf>
    <xf numFmtId="164" fontId="11" fillId="13" borderId="39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/>
    </xf>
    <xf numFmtId="164" fontId="11" fillId="12" borderId="33" xfId="0" applyNumberFormat="1" applyFont="1" applyFill="1" applyBorder="1" applyAlignment="1">
      <alignment horizontal="center"/>
    </xf>
    <xf numFmtId="0" fontId="8" fillId="11" borderId="16" xfId="0" applyFont="1" applyFill="1" applyBorder="1" applyAlignment="1">
      <alignment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vertical="center"/>
    </xf>
    <xf numFmtId="0" fontId="8" fillId="11" borderId="5" xfId="0" applyFont="1" applyFill="1" applyBorder="1"/>
    <xf numFmtId="0" fontId="8" fillId="11" borderId="39" xfId="0" applyFont="1" applyFill="1" applyBorder="1"/>
    <xf numFmtId="0" fontId="11" fillId="12" borderId="39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16" fillId="0" borderId="7" xfId="0" applyFont="1" applyBorder="1"/>
    <xf numFmtId="0" fontId="16" fillId="0" borderId="7" xfId="0" applyFont="1" applyBorder="1" applyAlignment="1">
      <alignment horizontal="center" wrapText="1"/>
    </xf>
    <xf numFmtId="0" fontId="15" fillId="15" borderId="7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6" fillId="14" borderId="48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right" wrapText="1"/>
    </xf>
    <xf numFmtId="0" fontId="16" fillId="0" borderId="48" xfId="0" applyFont="1" applyBorder="1" applyAlignment="1">
      <alignment horizontal="center" wrapText="1"/>
    </xf>
    <xf numFmtId="0" fontId="15" fillId="15" borderId="4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9" fillId="16" borderId="49" xfId="0" applyFont="1" applyFill="1" applyBorder="1"/>
    <xf numFmtId="0" fontId="20" fillId="16" borderId="54" xfId="0" applyFont="1" applyFill="1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5" fillId="16" borderId="61" xfId="0" applyFont="1" applyFill="1" applyBorder="1"/>
    <xf numFmtId="0" fontId="15" fillId="16" borderId="58" xfId="0" applyFont="1" applyFill="1" applyBorder="1" applyAlignment="1">
      <alignment vertical="center"/>
    </xf>
    <xf numFmtId="0" fontId="15" fillId="16" borderId="15" xfId="0" applyFont="1" applyFill="1" applyBorder="1" applyAlignment="1">
      <alignment vertical="center"/>
    </xf>
    <xf numFmtId="0" fontId="15" fillId="16" borderId="64" xfId="0" applyFont="1" applyFill="1" applyBorder="1"/>
    <xf numFmtId="0" fontId="15" fillId="16" borderId="67" xfId="0" applyFont="1" applyFill="1" applyBorder="1"/>
    <xf numFmtId="0" fontId="15" fillId="16" borderId="52" xfId="0" applyFont="1" applyFill="1" applyBorder="1"/>
    <xf numFmtId="0" fontId="15" fillId="16" borderId="38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5" fillId="16" borderId="4" xfId="0" applyFont="1" applyFill="1" applyBorder="1" applyAlignment="1"/>
    <xf numFmtId="0" fontId="15" fillId="16" borderId="4" xfId="0" applyFont="1" applyFill="1" applyBorder="1"/>
    <xf numFmtId="0" fontId="16" fillId="17" borderId="50" xfId="0" applyFont="1" applyFill="1" applyBorder="1" applyAlignment="1">
      <alignment horizontal="center"/>
    </xf>
    <xf numFmtId="0" fontId="16" fillId="17" borderId="24" xfId="0" applyFont="1" applyFill="1" applyBorder="1" applyAlignment="1">
      <alignment horizontal="center"/>
    </xf>
    <xf numFmtId="0" fontId="16" fillId="17" borderId="25" xfId="0" applyFont="1" applyFill="1" applyBorder="1" applyAlignment="1">
      <alignment horizontal="center"/>
    </xf>
    <xf numFmtId="0" fontId="16" fillId="17" borderId="55" xfId="0" applyFont="1" applyFill="1" applyBorder="1" applyAlignment="1">
      <alignment horizontal="center"/>
    </xf>
    <xf numFmtId="0" fontId="16" fillId="17" borderId="56" xfId="0" applyFont="1" applyFill="1" applyBorder="1" applyAlignment="1">
      <alignment horizontal="center"/>
    </xf>
    <xf numFmtId="0" fontId="16" fillId="17" borderId="57" xfId="0" applyFont="1" applyFill="1" applyBorder="1" applyAlignment="1">
      <alignment horizontal="center"/>
    </xf>
    <xf numFmtId="0" fontId="16" fillId="17" borderId="38" xfId="0" applyFont="1" applyFill="1" applyBorder="1" applyAlignment="1">
      <alignment horizontal="center"/>
    </xf>
    <xf numFmtId="0" fontId="16" fillId="17" borderId="63" xfId="0" applyFont="1" applyFill="1" applyBorder="1" applyAlignment="1">
      <alignment horizontal="center"/>
    </xf>
    <xf numFmtId="0" fontId="16" fillId="17" borderId="56" xfId="0" applyFont="1" applyFill="1" applyBorder="1" applyAlignment="1">
      <alignment horizontal="center" vertical="center"/>
    </xf>
    <xf numFmtId="0" fontId="16" fillId="17" borderId="57" xfId="0" applyFont="1" applyFill="1" applyBorder="1" applyAlignment="1">
      <alignment horizontal="center" vertical="center"/>
    </xf>
    <xf numFmtId="0" fontId="16" fillId="17" borderId="65" xfId="0" applyFont="1" applyFill="1" applyBorder="1" applyAlignment="1">
      <alignment horizontal="center" vertical="center"/>
    </xf>
    <xf numFmtId="0" fontId="16" fillId="17" borderId="52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164" fontId="16" fillId="17" borderId="51" xfId="0" applyNumberFormat="1" applyFont="1" applyFill="1" applyBorder="1" applyAlignment="1">
      <alignment horizontal="center"/>
    </xf>
    <xf numFmtId="164" fontId="16" fillId="17" borderId="52" xfId="0" applyNumberFormat="1" applyFont="1" applyFill="1" applyBorder="1" applyAlignment="1">
      <alignment horizontal="center"/>
    </xf>
    <xf numFmtId="164" fontId="16" fillId="17" borderId="53" xfId="0" applyNumberFormat="1" applyFont="1" applyFill="1" applyBorder="1" applyAlignment="1">
      <alignment horizontal="center"/>
    </xf>
    <xf numFmtId="164" fontId="16" fillId="17" borderId="58" xfId="0" applyNumberFormat="1" applyFont="1" applyFill="1" applyBorder="1" applyAlignment="1">
      <alignment horizontal="center"/>
    </xf>
    <xf numFmtId="164" fontId="16" fillId="17" borderId="41" xfId="0" applyNumberFormat="1" applyFont="1" applyFill="1" applyBorder="1" applyAlignment="1">
      <alignment horizontal="center"/>
    </xf>
    <xf numFmtId="164" fontId="16" fillId="17" borderId="59" xfId="0" applyNumberFormat="1" applyFont="1" applyFill="1" applyBorder="1" applyAlignment="1">
      <alignment horizontal="center"/>
    </xf>
    <xf numFmtId="164" fontId="16" fillId="17" borderId="38" xfId="0" applyNumberFormat="1" applyFont="1" applyFill="1" applyBorder="1" applyAlignment="1">
      <alignment horizontal="center"/>
    </xf>
    <xf numFmtId="164" fontId="16" fillId="17" borderId="41" xfId="0" applyNumberFormat="1" applyFont="1" applyFill="1" applyBorder="1" applyAlignment="1">
      <alignment horizontal="center" vertical="center"/>
    </xf>
    <xf numFmtId="164" fontId="16" fillId="17" borderId="4" xfId="0" applyNumberFormat="1" applyFont="1" applyFill="1" applyBorder="1" applyAlignment="1">
      <alignment horizontal="center"/>
    </xf>
    <xf numFmtId="164" fontId="16" fillId="17" borderId="40" xfId="0" applyNumberFormat="1" applyFont="1" applyFill="1" applyBorder="1" applyAlignment="1">
      <alignment horizontal="center" vertical="center"/>
    </xf>
    <xf numFmtId="164" fontId="16" fillId="17" borderId="4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6" fillId="17" borderId="62" xfId="0" applyFont="1" applyFill="1" applyBorder="1" applyAlignment="1">
      <alignment horizontal="center"/>
    </xf>
    <xf numFmtId="0" fontId="19" fillId="16" borderId="31" xfId="0" applyFont="1" applyFill="1" applyBorder="1"/>
    <xf numFmtId="0" fontId="16" fillId="17" borderId="68" xfId="0" applyFont="1" applyFill="1" applyBorder="1" applyAlignment="1">
      <alignment horizontal="center"/>
    </xf>
    <xf numFmtId="0" fontId="16" fillId="17" borderId="30" xfId="0" applyFont="1" applyFill="1" applyBorder="1" applyAlignment="1">
      <alignment horizontal="center"/>
    </xf>
    <xf numFmtId="0" fontId="19" fillId="16" borderId="69" xfId="0" applyFont="1" applyFill="1" applyBorder="1"/>
    <xf numFmtId="164" fontId="16" fillId="17" borderId="31" xfId="0" applyNumberFormat="1" applyFont="1" applyFill="1" applyBorder="1" applyAlignment="1">
      <alignment horizontal="center"/>
    </xf>
    <xf numFmtId="164" fontId="16" fillId="17" borderId="32" xfId="0" applyNumberFormat="1" applyFont="1" applyFill="1" applyBorder="1" applyAlignment="1">
      <alignment horizontal="center"/>
    </xf>
    <xf numFmtId="164" fontId="16" fillId="17" borderId="33" xfId="0" applyNumberFormat="1" applyFont="1" applyFill="1" applyBorder="1" applyAlignment="1">
      <alignment horizontal="center"/>
    </xf>
    <xf numFmtId="0" fontId="16" fillId="17" borderId="70" xfId="0" applyFont="1" applyFill="1" applyBorder="1" applyAlignment="1">
      <alignment horizontal="center"/>
    </xf>
    <xf numFmtId="0" fontId="20" fillId="16" borderId="49" xfId="0" applyFont="1" applyFill="1" applyBorder="1"/>
    <xf numFmtId="0" fontId="16" fillId="17" borderId="66" xfId="0" applyFont="1" applyFill="1" applyBorder="1" applyAlignment="1">
      <alignment horizontal="center"/>
    </xf>
    <xf numFmtId="0" fontId="16" fillId="17" borderId="4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11" borderId="19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45" xfId="0" applyFont="1" applyFill="1" applyBorder="1" applyAlignment="1">
      <alignment vertical="center"/>
    </xf>
    <xf numFmtId="0" fontId="8" fillId="11" borderId="20" xfId="0" applyFont="1" applyFill="1" applyBorder="1" applyAlignment="1">
      <alignment vertical="center"/>
    </xf>
    <xf numFmtId="0" fontId="8" fillId="11" borderId="21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16" borderId="52" xfId="0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15" fillId="16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4" borderId="46" xfId="0" applyFont="1" applyFill="1" applyBorder="1" applyAlignment="1">
      <alignment horizontal="center" vertical="center"/>
    </xf>
    <xf numFmtId="0" fontId="15" fillId="14" borderId="47" xfId="0" applyFont="1" applyFill="1" applyBorder="1" applyAlignment="1">
      <alignment horizontal="center" vertical="center"/>
    </xf>
    <xf numFmtId="0" fontId="15" fillId="14" borderId="28" xfId="0" applyFont="1" applyFill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" fillId="0" borderId="7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4" borderId="7" xfId="0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3" fillId="18" borderId="55" xfId="0" applyFont="1" applyFill="1" applyBorder="1" applyAlignment="1">
      <alignment horizontal="right" vertical="center"/>
    </xf>
    <xf numFmtId="0" fontId="23" fillId="18" borderId="15" xfId="0" applyFont="1" applyFill="1" applyBorder="1" applyAlignment="1">
      <alignment horizontal="right" vertical="center"/>
    </xf>
    <xf numFmtId="0" fontId="23" fillId="18" borderId="14" xfId="0" applyFont="1" applyFill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3" fillId="18" borderId="8" xfId="0" applyFont="1" applyFill="1" applyBorder="1" applyAlignment="1">
      <alignment horizontal="right" vertical="center"/>
    </xf>
    <xf numFmtId="0" fontId="23" fillId="18" borderId="9" xfId="0" applyFont="1" applyFill="1" applyBorder="1" applyAlignment="1">
      <alignment horizontal="right" vertical="center"/>
    </xf>
    <xf numFmtId="0" fontId="23" fillId="18" borderId="46" xfId="0" applyFont="1" applyFill="1" applyBorder="1" applyAlignment="1">
      <alignment horizontal="right" vertical="center"/>
    </xf>
    <xf numFmtId="0" fontId="24" fillId="0" borderId="5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" fillId="6" borderId="7" xfId="0" applyFont="1" applyFill="1" applyBorder="1" applyAlignment="1">
      <alignment horizontal="right" vertical="center"/>
    </xf>
    <xf numFmtId="0" fontId="23" fillId="19" borderId="55" xfId="0" applyFont="1" applyFill="1" applyBorder="1" applyAlignment="1">
      <alignment horizontal="right" vertical="center"/>
    </xf>
    <xf numFmtId="0" fontId="23" fillId="19" borderId="15" xfId="0" applyFont="1" applyFill="1" applyBorder="1" applyAlignment="1">
      <alignment horizontal="right" vertical="center"/>
    </xf>
    <xf numFmtId="0" fontId="23" fillId="19" borderId="14" xfId="0" applyFont="1" applyFill="1" applyBorder="1" applyAlignment="1">
      <alignment horizontal="right" vertical="center"/>
    </xf>
    <xf numFmtId="0" fontId="23" fillId="19" borderId="8" xfId="0" applyFont="1" applyFill="1" applyBorder="1" applyAlignment="1">
      <alignment horizontal="right" vertical="center"/>
    </xf>
    <xf numFmtId="0" fontId="23" fillId="19" borderId="9" xfId="0" applyFont="1" applyFill="1" applyBorder="1" applyAlignment="1">
      <alignment horizontal="right" vertical="center"/>
    </xf>
    <xf numFmtId="0" fontId="23" fillId="19" borderId="46" xfId="0" applyFont="1" applyFill="1" applyBorder="1" applyAlignment="1">
      <alignment horizontal="righ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F0E4BF"/>
      <color rgb="FFC2AE74"/>
      <color rgb="FFFFCDFF"/>
      <color rgb="FFFF8AD8"/>
      <color rgb="FFFF4FFF"/>
      <color rgb="FFFFC5CA"/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activeCell="L2" sqref="L2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06" t="s">
        <v>41</v>
      </c>
      <c r="B1" s="206"/>
      <c r="C1" s="206"/>
      <c r="D1" s="206"/>
      <c r="E1" s="207" t="s">
        <v>77</v>
      </c>
      <c r="F1" s="207"/>
      <c r="G1" s="207"/>
      <c r="H1" s="207"/>
    </row>
    <row r="2" spans="1:12" x14ac:dyDescent="0.2">
      <c r="A2" s="206" t="s">
        <v>74</v>
      </c>
      <c r="B2" s="206"/>
      <c r="C2" s="206"/>
      <c r="D2" s="206"/>
      <c r="E2" s="207" t="s">
        <v>76</v>
      </c>
      <c r="F2" s="207"/>
      <c r="G2" s="207"/>
      <c r="H2" s="207"/>
      <c r="I2" s="201"/>
      <c r="J2" s="202"/>
      <c r="K2" s="202"/>
      <c r="L2" s="202"/>
    </row>
    <row r="3" spans="1:12" x14ac:dyDescent="0.2">
      <c r="A3" s="206" t="s">
        <v>75</v>
      </c>
      <c r="B3" s="206"/>
      <c r="C3" s="206"/>
      <c r="D3" s="206"/>
      <c r="E3" s="207" t="s">
        <v>78</v>
      </c>
      <c r="F3" s="207"/>
      <c r="G3" s="207"/>
      <c r="H3" s="207"/>
      <c r="I3" s="201"/>
      <c r="J3" s="202"/>
      <c r="K3" s="202"/>
      <c r="L3" s="202"/>
    </row>
    <row r="4" spans="1:12" x14ac:dyDescent="0.2">
      <c r="A4" s="206" t="s">
        <v>79</v>
      </c>
      <c r="B4" s="206"/>
      <c r="C4" s="206"/>
      <c r="D4" s="206"/>
      <c r="E4" s="207" t="s">
        <v>80</v>
      </c>
      <c r="F4" s="207"/>
      <c r="G4" s="207"/>
      <c r="H4" s="207"/>
      <c r="I4" s="201"/>
      <c r="J4" s="202"/>
      <c r="K4" s="202"/>
      <c r="L4" s="202"/>
    </row>
    <row r="5" spans="1:12" ht="17" thickBot="1" x14ac:dyDescent="0.25">
      <c r="A5" s="1"/>
      <c r="B5" s="1"/>
      <c r="C5" s="203" t="s">
        <v>0</v>
      </c>
      <c r="D5" s="204"/>
      <c r="E5" s="205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45" t="s">
        <v>9</v>
      </c>
      <c r="B7" s="145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45" t="s">
        <v>9</v>
      </c>
      <c r="L7" s="145"/>
    </row>
    <row r="8" spans="1:12" ht="18" thickTop="1" thickBot="1" x14ac:dyDescent="0.25">
      <c r="A8" s="145" t="s">
        <v>10</v>
      </c>
      <c r="B8" s="145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45" t="s">
        <v>10</v>
      </c>
      <c r="L8" s="145"/>
    </row>
    <row r="9" spans="1:12" ht="18" thickTop="1" thickBot="1" x14ac:dyDescent="0.25">
      <c r="A9" s="145" t="s">
        <v>11</v>
      </c>
      <c r="B9" s="145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45" t="s">
        <v>11</v>
      </c>
      <c r="L9" s="145"/>
    </row>
    <row r="10" spans="1:12" ht="18" thickTop="1" thickBot="1" x14ac:dyDescent="0.25">
      <c r="A10" s="145" t="s">
        <v>12</v>
      </c>
      <c r="B10" s="145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45" t="s">
        <v>12</v>
      </c>
      <c r="L10" s="145"/>
    </row>
    <row r="11" spans="1:12" ht="18" thickTop="1" thickBot="1" x14ac:dyDescent="0.25">
      <c r="A11" s="145" t="s">
        <v>13</v>
      </c>
      <c r="B11" s="145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45" t="s">
        <v>13</v>
      </c>
      <c r="L11" s="145"/>
    </row>
    <row r="12" spans="1:12" ht="18" thickTop="1" thickBot="1" x14ac:dyDescent="0.25">
      <c r="A12" s="145" t="s">
        <v>14</v>
      </c>
      <c r="B12" s="145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45" t="s">
        <v>14</v>
      </c>
      <c r="L12" s="145"/>
    </row>
    <row r="13" spans="1:12" ht="18" thickTop="1" thickBot="1" x14ac:dyDescent="0.25">
      <c r="A13" s="145" t="s">
        <v>15</v>
      </c>
      <c r="B13" s="145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45" t="s">
        <v>15</v>
      </c>
      <c r="L13" s="145"/>
    </row>
    <row r="14" spans="1:12" ht="18" thickTop="1" thickBot="1" x14ac:dyDescent="0.25">
      <c r="A14" s="145" t="s">
        <v>16</v>
      </c>
      <c r="B14" s="145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45" t="s">
        <v>16</v>
      </c>
      <c r="L14" s="145"/>
    </row>
    <row r="15" spans="1:12" ht="18" thickTop="1" thickBot="1" x14ac:dyDescent="0.25">
      <c r="A15" s="145" t="s">
        <v>17</v>
      </c>
      <c r="B15" s="145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45" t="s">
        <v>17</v>
      </c>
      <c r="L15" s="145"/>
    </row>
    <row r="16" spans="1:12" ht="18" thickTop="1" thickBot="1" x14ac:dyDescent="0.25">
      <c r="A16" s="145" t="s">
        <v>18</v>
      </c>
      <c r="B16" s="145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45" t="s">
        <v>18</v>
      </c>
      <c r="L16" s="145"/>
    </row>
    <row r="17" spans="1:12" ht="18" thickTop="1" thickBot="1" x14ac:dyDescent="0.25">
      <c r="A17" s="145" t="s">
        <v>19</v>
      </c>
      <c r="B17" s="145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45" t="s">
        <v>19</v>
      </c>
      <c r="L17" s="145"/>
    </row>
    <row r="18" spans="1:12" ht="18" thickTop="1" thickBot="1" x14ac:dyDescent="0.25">
      <c r="A18" s="145" t="s">
        <v>20</v>
      </c>
      <c r="B18" s="145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45" t="s">
        <v>20</v>
      </c>
      <c r="L18" s="145"/>
    </row>
    <row r="19" spans="1:12" ht="34" customHeight="1" thickTop="1" thickBot="1" x14ac:dyDescent="0.25">
      <c r="A19" s="145" t="s">
        <v>21</v>
      </c>
      <c r="B19" s="145"/>
      <c r="C19" s="15" t="e">
        <f>AVERAGE(C7:C18)</f>
        <v>#DIV/0!</v>
      </c>
      <c r="D19" s="4" t="s">
        <v>3</v>
      </c>
      <c r="E19" s="15" t="e">
        <f>AVERAGE(E7:E18)</f>
        <v>#DIV/0!</v>
      </c>
      <c r="F19" s="4" t="s">
        <v>5</v>
      </c>
      <c r="G19" s="15" t="e">
        <f>AVERAGE(G7:G18)</f>
        <v>#DIV/0!</v>
      </c>
      <c r="H19" s="10" t="s">
        <v>7</v>
      </c>
      <c r="I19" s="152" t="e">
        <f t="shared" si="0"/>
        <v>#DIV/0!</v>
      </c>
      <c r="J19" s="152"/>
      <c r="K19" s="145" t="s">
        <v>21</v>
      </c>
      <c r="L19" s="145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E1:H1"/>
    <mergeCell ref="A2:D2"/>
    <mergeCell ref="A3:D3"/>
    <mergeCell ref="A4:D4"/>
    <mergeCell ref="A1:D1"/>
    <mergeCell ref="E2:H2"/>
    <mergeCell ref="E3:H3"/>
    <mergeCell ref="E4:H4"/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68" workbookViewId="0">
      <selection activeCell="A3" sqref="A3"/>
    </sheetView>
  </sheetViews>
  <sheetFormatPr baseColWidth="10" defaultRowHeight="16" x14ac:dyDescent="0.2"/>
  <cols>
    <col min="3" max="3" width="5.83203125" customWidth="1"/>
    <col min="4" max="4" width="6" customWidth="1"/>
    <col min="5" max="5" width="6.6640625" customWidth="1"/>
    <col min="6" max="6" width="18.5" customWidth="1"/>
    <col min="7" max="7" width="7.5" customWidth="1"/>
    <col min="8" max="8" width="9" customWidth="1"/>
    <col min="9" max="9" width="8" customWidth="1"/>
  </cols>
  <sheetData>
    <row r="1" spans="1:15" ht="16" customHeight="1" x14ac:dyDescent="0.2">
      <c r="A1" s="157" t="s">
        <v>72</v>
      </c>
      <c r="B1" s="158"/>
      <c r="C1" s="158"/>
      <c r="D1" s="158"/>
      <c r="E1" s="159"/>
      <c r="F1" s="171" t="s">
        <v>42</v>
      </c>
      <c r="G1" s="172"/>
      <c r="H1" s="172"/>
      <c r="I1" s="173"/>
      <c r="J1" s="25"/>
      <c r="K1" s="169"/>
      <c r="L1" s="169"/>
      <c r="M1" s="169"/>
      <c r="N1" s="25"/>
      <c r="O1" s="27"/>
    </row>
    <row r="2" spans="1:15" ht="29" x14ac:dyDescent="0.2">
      <c r="A2" s="160"/>
      <c r="B2" s="161"/>
      <c r="C2" s="161"/>
      <c r="D2" s="161"/>
      <c r="E2" s="162"/>
      <c r="F2" s="28"/>
      <c r="G2" s="29" t="s">
        <v>43</v>
      </c>
      <c r="H2" s="29" t="s">
        <v>44</v>
      </c>
      <c r="I2" s="30" t="s">
        <v>45</v>
      </c>
      <c r="J2" s="25"/>
      <c r="K2" s="31"/>
      <c r="L2" s="31"/>
      <c r="M2" s="32"/>
      <c r="N2" s="33"/>
      <c r="O2" s="27"/>
    </row>
    <row r="3" spans="1:15" ht="17" customHeight="1" thickBot="1" x14ac:dyDescent="0.25">
      <c r="A3" s="34" t="s">
        <v>46</v>
      </c>
      <c r="B3" s="35" t="s">
        <v>47</v>
      </c>
      <c r="C3" s="36" t="s">
        <v>48</v>
      </c>
      <c r="D3" s="37" t="s">
        <v>49</v>
      </c>
      <c r="E3" s="38" t="s">
        <v>50</v>
      </c>
      <c r="F3" s="39" t="s">
        <v>51</v>
      </c>
      <c r="G3" s="40">
        <v>16</v>
      </c>
      <c r="H3" s="40">
        <v>16</v>
      </c>
      <c r="I3" s="41">
        <v>32</v>
      </c>
      <c r="J3" s="25"/>
      <c r="K3" s="26"/>
      <c r="L3" s="26"/>
      <c r="M3" s="26"/>
      <c r="N3" s="42"/>
      <c r="O3" s="27"/>
    </row>
    <row r="4" spans="1:15" ht="17" thickTop="1" x14ac:dyDescent="0.2">
      <c r="A4" s="174" t="s">
        <v>52</v>
      </c>
      <c r="B4" s="43" t="s">
        <v>53</v>
      </c>
      <c r="C4" s="44">
        <v>14</v>
      </c>
      <c r="D4" s="45">
        <v>38</v>
      </c>
      <c r="E4" s="46"/>
      <c r="F4" s="47" t="s">
        <v>53</v>
      </c>
      <c r="G4" s="48">
        <f>(D4-C4)/16</f>
        <v>1.5</v>
      </c>
      <c r="H4" s="49"/>
      <c r="I4" s="50"/>
      <c r="J4" s="25"/>
      <c r="K4" s="170"/>
      <c r="L4" s="170"/>
      <c r="M4" s="170"/>
      <c r="N4" s="25"/>
      <c r="O4" s="27"/>
    </row>
    <row r="5" spans="1:15" ht="17" thickBot="1" x14ac:dyDescent="0.25">
      <c r="A5" s="175"/>
      <c r="B5" s="51" t="s">
        <v>54</v>
      </c>
      <c r="C5" s="52"/>
      <c r="D5" s="53">
        <v>38</v>
      </c>
      <c r="E5" s="54">
        <v>52</v>
      </c>
      <c r="F5" s="55" t="s">
        <v>54</v>
      </c>
      <c r="G5" s="56"/>
      <c r="H5" s="57">
        <f t="shared" ref="H5:H14" si="0">(E5-D5)/16</f>
        <v>0.875</v>
      </c>
      <c r="I5" s="58"/>
      <c r="J5" s="25"/>
      <c r="K5" s="164"/>
      <c r="L5" s="164"/>
      <c r="M5" s="165"/>
      <c r="N5" s="156"/>
      <c r="O5" s="27"/>
    </row>
    <row r="6" spans="1:15" ht="17" thickBot="1" x14ac:dyDescent="0.25">
      <c r="A6" s="176"/>
      <c r="B6" s="59" t="s">
        <v>55</v>
      </c>
      <c r="C6" s="60"/>
      <c r="D6" s="61">
        <v>25</v>
      </c>
      <c r="E6" s="62">
        <v>37</v>
      </c>
      <c r="F6" s="63" t="s">
        <v>55</v>
      </c>
      <c r="G6" s="64"/>
      <c r="H6" s="57">
        <f t="shared" si="0"/>
        <v>0.75</v>
      </c>
      <c r="I6" s="65"/>
      <c r="J6" s="25"/>
      <c r="K6" s="164"/>
      <c r="L6" s="164"/>
      <c r="M6" s="165"/>
      <c r="N6" s="156"/>
      <c r="O6" s="27"/>
    </row>
    <row r="7" spans="1:15" ht="18" thickTop="1" thickBot="1" x14ac:dyDescent="0.25">
      <c r="A7" s="177" t="s">
        <v>56</v>
      </c>
      <c r="B7" s="51" t="s">
        <v>57</v>
      </c>
      <c r="C7" s="66">
        <v>32</v>
      </c>
      <c r="D7" s="53">
        <v>53</v>
      </c>
      <c r="E7" s="54">
        <v>71</v>
      </c>
      <c r="F7" s="55" t="s">
        <v>57</v>
      </c>
      <c r="G7" s="48">
        <f>(D7-C7)/16</f>
        <v>1.3125</v>
      </c>
      <c r="H7" s="57">
        <f t="shared" si="0"/>
        <v>1.125</v>
      </c>
      <c r="I7" s="67">
        <f>(E7-C7)/32</f>
        <v>1.21875</v>
      </c>
      <c r="J7" s="25"/>
      <c r="K7" s="26"/>
      <c r="L7" s="26"/>
      <c r="M7" s="26"/>
      <c r="N7" s="42"/>
      <c r="O7" s="27"/>
    </row>
    <row r="8" spans="1:15" ht="18" thickTop="1" thickBot="1" x14ac:dyDescent="0.25">
      <c r="A8" s="178"/>
      <c r="B8" s="68" t="s">
        <v>58</v>
      </c>
      <c r="C8" s="69">
        <v>3</v>
      </c>
      <c r="D8" s="70">
        <v>15</v>
      </c>
      <c r="E8" s="71">
        <v>22</v>
      </c>
      <c r="F8" s="72" t="s">
        <v>58</v>
      </c>
      <c r="G8" s="48">
        <f>(D8-C8)/16</f>
        <v>0.75</v>
      </c>
      <c r="H8" s="57">
        <f t="shared" si="0"/>
        <v>0.4375</v>
      </c>
      <c r="I8" s="67">
        <f>(E8-C8)/32</f>
        <v>0.59375</v>
      </c>
      <c r="J8" s="25"/>
      <c r="K8" s="169"/>
      <c r="L8" s="169"/>
      <c r="M8" s="169"/>
      <c r="N8" s="42"/>
      <c r="O8" s="27"/>
    </row>
    <row r="9" spans="1:15" ht="17" thickBot="1" x14ac:dyDescent="0.25">
      <c r="A9" s="179"/>
      <c r="B9" s="59" t="s">
        <v>59</v>
      </c>
      <c r="C9" s="60"/>
      <c r="D9" s="61">
        <v>31</v>
      </c>
      <c r="E9" s="62">
        <v>60</v>
      </c>
      <c r="F9" s="63" t="s">
        <v>59</v>
      </c>
      <c r="G9" s="64"/>
      <c r="H9" s="57">
        <f t="shared" si="0"/>
        <v>1.8125</v>
      </c>
      <c r="I9" s="65"/>
      <c r="J9" s="25"/>
      <c r="K9" s="164"/>
      <c r="L9" s="164" t="s">
        <v>60</v>
      </c>
      <c r="M9" s="165"/>
      <c r="N9" s="163"/>
      <c r="O9" s="27"/>
    </row>
    <row r="10" spans="1:15" ht="18" thickTop="1" thickBot="1" x14ac:dyDescent="0.25">
      <c r="A10" s="73" t="s">
        <v>61</v>
      </c>
      <c r="B10" s="74" t="s">
        <v>59</v>
      </c>
      <c r="C10" s="75">
        <v>61</v>
      </c>
      <c r="D10" s="75">
        <v>82</v>
      </c>
      <c r="E10" s="75">
        <v>95</v>
      </c>
      <c r="F10" s="74" t="s">
        <v>59</v>
      </c>
      <c r="G10" s="48">
        <f>(D10-C10)/16</f>
        <v>1.3125</v>
      </c>
      <c r="H10" s="57">
        <f t="shared" si="0"/>
        <v>0.8125</v>
      </c>
      <c r="I10" s="67">
        <f>(E10-C10)/32</f>
        <v>1.0625</v>
      </c>
      <c r="J10" s="25"/>
      <c r="K10" s="164"/>
      <c r="L10" s="164"/>
      <c r="M10" s="165"/>
      <c r="N10" s="163"/>
      <c r="O10" s="27"/>
    </row>
    <row r="11" spans="1:15" ht="18" thickTop="1" thickBot="1" x14ac:dyDescent="0.25">
      <c r="A11" s="73" t="s">
        <v>62</v>
      </c>
      <c r="B11" s="74" t="s">
        <v>59</v>
      </c>
      <c r="C11" s="75">
        <v>79</v>
      </c>
      <c r="D11" s="75">
        <v>95</v>
      </c>
      <c r="E11" s="75">
        <v>109</v>
      </c>
      <c r="F11" s="74" t="s">
        <v>59</v>
      </c>
      <c r="G11" s="48">
        <f>(D11-C11)/16</f>
        <v>1</v>
      </c>
      <c r="H11" s="57">
        <f t="shared" si="0"/>
        <v>0.875</v>
      </c>
      <c r="I11" s="67">
        <f>(E11-C11)/32</f>
        <v>0.9375</v>
      </c>
      <c r="J11" s="25"/>
      <c r="K11" s="26"/>
      <c r="L11" s="26"/>
      <c r="M11" s="26"/>
      <c r="N11" s="42"/>
      <c r="O11" s="27"/>
    </row>
    <row r="12" spans="1:15" ht="18" thickTop="1" thickBot="1" x14ac:dyDescent="0.25">
      <c r="A12" s="73" t="s">
        <v>63</v>
      </c>
      <c r="B12" s="74" t="s">
        <v>59</v>
      </c>
      <c r="C12" s="75">
        <v>91</v>
      </c>
      <c r="D12" s="75">
        <v>110</v>
      </c>
      <c r="E12" s="75">
        <v>122</v>
      </c>
      <c r="F12" s="74" t="s">
        <v>59</v>
      </c>
      <c r="G12" s="48">
        <f>(D12-C12)/16</f>
        <v>1.1875</v>
      </c>
      <c r="H12" s="57">
        <f t="shared" si="0"/>
        <v>0.75</v>
      </c>
      <c r="I12" s="67">
        <f>(E12-C12)/32</f>
        <v>0.96875</v>
      </c>
      <c r="J12" s="25"/>
      <c r="K12" s="169"/>
      <c r="L12" s="169"/>
      <c r="M12" s="169"/>
      <c r="N12" s="42"/>
      <c r="O12" s="27"/>
    </row>
    <row r="13" spans="1:15" ht="18" thickTop="1" thickBot="1" x14ac:dyDescent="0.25">
      <c r="A13" s="73" t="s">
        <v>64</v>
      </c>
      <c r="B13" s="74" t="s">
        <v>59</v>
      </c>
      <c r="C13" s="75">
        <v>108</v>
      </c>
      <c r="D13" s="75">
        <v>119</v>
      </c>
      <c r="E13" s="75">
        <v>132</v>
      </c>
      <c r="F13" s="74" t="s">
        <v>59</v>
      </c>
      <c r="G13" s="48">
        <f>(D13-C13)/16</f>
        <v>0.6875</v>
      </c>
      <c r="H13" s="57">
        <f t="shared" si="0"/>
        <v>0.8125</v>
      </c>
      <c r="I13" s="67">
        <f>(E13-C13)/32</f>
        <v>0.75</v>
      </c>
      <c r="J13" s="25"/>
      <c r="K13" s="164"/>
      <c r="L13" s="164"/>
      <c r="M13" s="165"/>
      <c r="N13" s="166"/>
      <c r="O13" s="27"/>
    </row>
    <row r="14" spans="1:15" ht="18" thickTop="1" thickBot="1" x14ac:dyDescent="0.25">
      <c r="A14" s="73" t="s">
        <v>65</v>
      </c>
      <c r="B14" s="74" t="s">
        <v>59</v>
      </c>
      <c r="C14" s="75">
        <v>130</v>
      </c>
      <c r="D14" s="75">
        <v>130</v>
      </c>
      <c r="E14" s="75">
        <v>140</v>
      </c>
      <c r="F14" s="74" t="s">
        <v>59</v>
      </c>
      <c r="G14" s="48">
        <f>(D14-C14)/16</f>
        <v>0</v>
      </c>
      <c r="H14" s="57">
        <f t="shared" si="0"/>
        <v>0.625</v>
      </c>
      <c r="I14" s="67">
        <f>(E14-C14)/32</f>
        <v>0.3125</v>
      </c>
      <c r="J14" s="25"/>
      <c r="K14" s="164"/>
      <c r="L14" s="164"/>
      <c r="M14" s="165"/>
      <c r="N14" s="166"/>
      <c r="O14" s="27"/>
    </row>
    <row r="15" spans="1:15" ht="17" thickTop="1" x14ac:dyDescent="0.2">
      <c r="A15" s="167" t="s">
        <v>66</v>
      </c>
      <c r="B15" s="167"/>
      <c r="C15" s="167"/>
      <c r="D15" s="167"/>
      <c r="E15" s="167"/>
      <c r="F15" s="167"/>
      <c r="G15" s="167"/>
      <c r="H15" s="167"/>
      <c r="I15" s="167"/>
      <c r="J15" s="25"/>
      <c r="K15" s="26"/>
      <c r="L15" s="26"/>
      <c r="M15" s="26"/>
      <c r="N15" s="25"/>
      <c r="O15" s="27"/>
    </row>
    <row r="16" spans="1:15" x14ac:dyDescent="0.2">
      <c r="A16" s="168"/>
      <c r="B16" s="168"/>
      <c r="C16" s="168"/>
      <c r="D16" s="168"/>
      <c r="E16" s="168"/>
      <c r="F16" s="168"/>
      <c r="G16" s="168"/>
      <c r="H16" s="168"/>
      <c r="I16" s="168"/>
      <c r="J16" s="25"/>
      <c r="K16" s="26"/>
      <c r="L16" s="26"/>
      <c r="M16" s="26"/>
      <c r="N16" s="25"/>
      <c r="O16" s="27"/>
    </row>
    <row r="17" spans="1:1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5"/>
      <c r="K17" s="25"/>
      <c r="L17" s="25"/>
      <c r="M17" s="25"/>
      <c r="N17" s="25"/>
      <c r="O17" s="27"/>
    </row>
  </sheetData>
  <sheetProtection sheet="1" objects="1" scenarios="1"/>
  <mergeCells count="21">
    <mergeCell ref="A15:I16"/>
    <mergeCell ref="K12:M12"/>
    <mergeCell ref="K8:M8"/>
    <mergeCell ref="K4:M4"/>
    <mergeCell ref="K1:M1"/>
    <mergeCell ref="F1:I1"/>
    <mergeCell ref="A4:A6"/>
    <mergeCell ref="K5:K6"/>
    <mergeCell ref="L5:L6"/>
    <mergeCell ref="A7:A9"/>
    <mergeCell ref="K9:K10"/>
    <mergeCell ref="L9:L10"/>
    <mergeCell ref="M9:M10"/>
    <mergeCell ref="M5:M6"/>
    <mergeCell ref="N5:N6"/>
    <mergeCell ref="A1:E2"/>
    <mergeCell ref="N9:N10"/>
    <mergeCell ref="K13:K14"/>
    <mergeCell ref="L13:L14"/>
    <mergeCell ref="M13:M14"/>
    <mergeCell ref="N13:N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75" workbookViewId="0">
      <selection activeCell="L5" sqref="L5:L6"/>
    </sheetView>
  </sheetViews>
  <sheetFormatPr baseColWidth="10" defaultRowHeight="16" x14ac:dyDescent="0.2"/>
  <cols>
    <col min="1" max="1" width="9.1640625" customWidth="1"/>
    <col min="2" max="2" width="13.33203125" customWidth="1"/>
    <col min="3" max="3" width="5.1640625" customWidth="1"/>
    <col min="4" max="4" width="6.83203125" customWidth="1"/>
    <col min="5" max="5" width="6.33203125" customWidth="1"/>
    <col min="6" max="6" width="18" customWidth="1"/>
    <col min="7" max="7" width="6.83203125" customWidth="1"/>
    <col min="8" max="8" width="8.33203125" customWidth="1"/>
    <col min="9" max="9" width="6.33203125" customWidth="1"/>
    <col min="10" max="10" width="2.83203125" customWidth="1"/>
    <col min="12" max="12" width="6.83203125" customWidth="1"/>
    <col min="13" max="13" width="11.1640625" customWidth="1"/>
  </cols>
  <sheetData>
    <row r="1" spans="1:15" x14ac:dyDescent="0.2">
      <c r="A1" s="193" t="s">
        <v>73</v>
      </c>
      <c r="B1" s="194"/>
      <c r="C1" s="194"/>
      <c r="D1" s="194"/>
      <c r="E1" s="195"/>
      <c r="F1" s="199" t="s">
        <v>42</v>
      </c>
      <c r="G1" s="199"/>
      <c r="H1" s="199"/>
      <c r="I1" s="199"/>
      <c r="J1" s="76"/>
      <c r="K1" s="183"/>
      <c r="L1" s="183"/>
      <c r="M1" s="183"/>
      <c r="N1" s="77"/>
      <c r="O1" s="78"/>
    </row>
    <row r="2" spans="1:15" ht="29" customHeight="1" x14ac:dyDescent="0.2">
      <c r="A2" s="196"/>
      <c r="B2" s="197"/>
      <c r="C2" s="197"/>
      <c r="D2" s="197"/>
      <c r="E2" s="198"/>
      <c r="F2" s="79"/>
      <c r="G2" s="80" t="s">
        <v>43</v>
      </c>
      <c r="H2" s="80" t="s">
        <v>44</v>
      </c>
      <c r="I2" s="81" t="s">
        <v>45</v>
      </c>
      <c r="J2" s="76"/>
      <c r="K2" s="82"/>
      <c r="L2" s="82"/>
      <c r="M2" s="83"/>
      <c r="N2" s="84"/>
      <c r="O2" s="78"/>
    </row>
    <row r="3" spans="1:15" ht="17" thickBot="1" x14ac:dyDescent="0.25">
      <c r="A3" s="85" t="s">
        <v>46</v>
      </c>
      <c r="B3" s="85" t="s">
        <v>47</v>
      </c>
      <c r="C3" s="86" t="s">
        <v>48</v>
      </c>
      <c r="D3" s="87" t="s">
        <v>49</v>
      </c>
      <c r="E3" s="144" t="s">
        <v>50</v>
      </c>
      <c r="F3" s="88" t="s">
        <v>51</v>
      </c>
      <c r="G3" s="89">
        <v>16</v>
      </c>
      <c r="H3" s="89">
        <v>16</v>
      </c>
      <c r="I3" s="90">
        <f>G3+H3</f>
        <v>32</v>
      </c>
      <c r="J3" s="76"/>
      <c r="K3" s="91"/>
      <c r="L3" s="91"/>
      <c r="M3" s="91"/>
      <c r="N3" s="92"/>
      <c r="O3" s="78"/>
    </row>
    <row r="4" spans="1:15" ht="17" thickTop="1" x14ac:dyDescent="0.2">
      <c r="A4" s="189" t="s">
        <v>52</v>
      </c>
      <c r="B4" s="93" t="s">
        <v>67</v>
      </c>
      <c r="C4" s="108">
        <v>6</v>
      </c>
      <c r="D4" s="109">
        <v>27</v>
      </c>
      <c r="E4" s="110">
        <v>37</v>
      </c>
      <c r="F4" s="93" t="s">
        <v>67</v>
      </c>
      <c r="G4" s="121">
        <f>(D4-C4)/G3</f>
        <v>1.3125</v>
      </c>
      <c r="H4" s="122">
        <f>(E4-D4)/H3</f>
        <v>0.625</v>
      </c>
      <c r="I4" s="123">
        <f>(E4-C4)/I3</f>
        <v>0.96875</v>
      </c>
      <c r="J4" s="76"/>
      <c r="K4" s="200"/>
      <c r="L4" s="200"/>
      <c r="M4" s="200"/>
      <c r="N4" s="77"/>
      <c r="O4" s="78"/>
    </row>
    <row r="5" spans="1:15" ht="17" thickBot="1" x14ac:dyDescent="0.25">
      <c r="A5" s="190"/>
      <c r="B5" s="94" t="s">
        <v>68</v>
      </c>
      <c r="C5" s="111">
        <v>6</v>
      </c>
      <c r="D5" s="112">
        <v>32</v>
      </c>
      <c r="E5" s="113">
        <v>43</v>
      </c>
      <c r="F5" s="94" t="s">
        <v>68</v>
      </c>
      <c r="G5" s="124">
        <f>(D5-C5)/G3</f>
        <v>1.625</v>
      </c>
      <c r="H5" s="125">
        <f>(E5-D5)/H3</f>
        <v>0.6875</v>
      </c>
      <c r="I5" s="126">
        <f>(E5-C5)/I3</f>
        <v>1.15625</v>
      </c>
      <c r="J5" s="76"/>
      <c r="K5" s="184"/>
      <c r="L5" s="184"/>
      <c r="M5" s="185"/>
      <c r="N5" s="182"/>
      <c r="O5" s="78"/>
    </row>
    <row r="6" spans="1:15" ht="17" thickBot="1" x14ac:dyDescent="0.25">
      <c r="A6" s="191"/>
      <c r="B6" s="98" t="s">
        <v>69</v>
      </c>
      <c r="C6" s="133">
        <v>1</v>
      </c>
      <c r="D6" s="114">
        <v>5</v>
      </c>
      <c r="E6" s="115">
        <v>14</v>
      </c>
      <c r="F6" s="98" t="s">
        <v>69</v>
      </c>
      <c r="G6" s="124">
        <f>(D6-C6)/G3</f>
        <v>0.25</v>
      </c>
      <c r="H6" s="127">
        <f>(E6-D6)/H3</f>
        <v>0.5625</v>
      </c>
      <c r="I6" s="126">
        <f>(E6-C6)/I3</f>
        <v>0.40625</v>
      </c>
      <c r="J6" s="76"/>
      <c r="K6" s="184"/>
      <c r="L6" s="184"/>
      <c r="M6" s="185"/>
      <c r="N6" s="182"/>
      <c r="O6" s="78"/>
    </row>
    <row r="7" spans="1:15" ht="18" thickTop="1" thickBot="1" x14ac:dyDescent="0.25">
      <c r="A7" s="189" t="s">
        <v>56</v>
      </c>
      <c r="B7" s="94" t="s">
        <v>68</v>
      </c>
      <c r="C7" s="141">
        <v>38</v>
      </c>
      <c r="D7" s="109">
        <v>50</v>
      </c>
      <c r="E7" s="110">
        <v>52</v>
      </c>
      <c r="F7" s="142" t="s">
        <v>68</v>
      </c>
      <c r="G7" s="124">
        <f>(D7-C7)/G3</f>
        <v>0.75</v>
      </c>
      <c r="H7" s="127">
        <f>(E7-D7)/H3</f>
        <v>0.125</v>
      </c>
      <c r="I7" s="126">
        <f>(E7-C7)/I3</f>
        <v>0.4375</v>
      </c>
      <c r="J7" s="76"/>
      <c r="K7" s="95"/>
      <c r="L7" s="95"/>
      <c r="M7" s="96"/>
      <c r="N7" s="97"/>
      <c r="O7" s="78"/>
    </row>
    <row r="8" spans="1:15" ht="18" thickTop="1" thickBot="1" x14ac:dyDescent="0.25">
      <c r="A8" s="190"/>
      <c r="B8" s="134" t="s">
        <v>67</v>
      </c>
      <c r="C8" s="135">
        <v>31</v>
      </c>
      <c r="D8" s="112">
        <v>40</v>
      </c>
      <c r="E8" s="136">
        <v>44</v>
      </c>
      <c r="F8" s="137" t="s">
        <v>67</v>
      </c>
      <c r="G8" s="138">
        <f>(D8-C8)/G3</f>
        <v>0.5625</v>
      </c>
      <c r="H8" s="139">
        <f>(E8-D8)/H3</f>
        <v>0.25</v>
      </c>
      <c r="I8" s="140">
        <f>(E8-C8)/I3</f>
        <v>0.40625</v>
      </c>
      <c r="J8" s="76"/>
      <c r="K8" s="91"/>
      <c r="L8" s="91"/>
      <c r="M8" s="91"/>
      <c r="N8" s="92"/>
      <c r="O8" s="78"/>
    </row>
    <row r="9" spans="1:15" ht="17" thickBot="1" x14ac:dyDescent="0.25">
      <c r="A9" s="190"/>
      <c r="B9" s="99" t="s">
        <v>69</v>
      </c>
      <c r="C9" s="118">
        <v>15</v>
      </c>
      <c r="D9" s="116">
        <v>28</v>
      </c>
      <c r="E9" s="117">
        <v>49</v>
      </c>
      <c r="F9" s="100" t="s">
        <v>69</v>
      </c>
      <c r="G9" s="130">
        <f>(D9-C9)/G3</f>
        <v>0.8125</v>
      </c>
      <c r="H9" s="128">
        <f>(E9-D9)/H3</f>
        <v>1.3125</v>
      </c>
      <c r="I9" s="131">
        <f>(E9-C9)/I3</f>
        <v>1.0625</v>
      </c>
      <c r="J9" s="76"/>
      <c r="K9" s="183"/>
      <c r="L9" s="183"/>
      <c r="M9" s="183"/>
      <c r="N9" s="92"/>
      <c r="O9" s="78"/>
    </row>
    <row r="10" spans="1:15" ht="17" thickBot="1" x14ac:dyDescent="0.25">
      <c r="A10" s="191"/>
      <c r="B10" s="101" t="s">
        <v>70</v>
      </c>
      <c r="C10" s="143">
        <v>7</v>
      </c>
      <c r="D10" s="114">
        <v>30</v>
      </c>
      <c r="E10" s="115">
        <v>62</v>
      </c>
      <c r="F10" s="102" t="s">
        <v>70</v>
      </c>
      <c r="G10" s="130">
        <f>(D10-C10)/G3</f>
        <v>1.4375</v>
      </c>
      <c r="H10" s="127">
        <f>(E10-D10)/H3</f>
        <v>2</v>
      </c>
      <c r="I10" s="131">
        <f>(E10-C10)/I3</f>
        <v>1.71875</v>
      </c>
      <c r="J10" s="76"/>
      <c r="K10" s="184"/>
      <c r="L10" s="184" t="s">
        <v>60</v>
      </c>
      <c r="M10" s="185"/>
      <c r="N10" s="186"/>
      <c r="O10" s="78"/>
    </row>
    <row r="11" spans="1:15" ht="17" thickTop="1" x14ac:dyDescent="0.2">
      <c r="A11" s="187" t="s">
        <v>61</v>
      </c>
      <c r="B11" s="103" t="s">
        <v>69</v>
      </c>
      <c r="C11" s="119">
        <v>42</v>
      </c>
      <c r="D11" s="119">
        <v>52</v>
      </c>
      <c r="E11" s="119">
        <v>66</v>
      </c>
      <c r="F11" s="103" t="s">
        <v>69</v>
      </c>
      <c r="G11" s="122">
        <f>(D11-C11)/G3</f>
        <v>0.625</v>
      </c>
      <c r="H11" s="122">
        <f>(E11-D11)/H3</f>
        <v>0.875</v>
      </c>
      <c r="I11" s="122">
        <f>(E11-C11)/I3</f>
        <v>0.75</v>
      </c>
      <c r="J11" s="76"/>
      <c r="K11" s="184"/>
      <c r="L11" s="184"/>
      <c r="M11" s="185"/>
      <c r="N11" s="186"/>
      <c r="O11" s="78"/>
    </row>
    <row r="12" spans="1:15" ht="17" thickBot="1" x14ac:dyDescent="0.25">
      <c r="A12" s="188"/>
      <c r="B12" s="104" t="s">
        <v>70</v>
      </c>
      <c r="C12" s="114">
        <v>63</v>
      </c>
      <c r="D12" s="114">
        <v>86</v>
      </c>
      <c r="E12" s="114">
        <v>101</v>
      </c>
      <c r="F12" s="104" t="s">
        <v>70</v>
      </c>
      <c r="G12" s="127">
        <f>(D12-C12)/G3</f>
        <v>1.4375</v>
      </c>
      <c r="H12" s="127">
        <f>(E12-D12)/H3</f>
        <v>0.9375</v>
      </c>
      <c r="I12" s="127">
        <f>(E12-C12)/I3</f>
        <v>1.1875</v>
      </c>
      <c r="J12" s="76"/>
      <c r="K12" s="82"/>
      <c r="L12" s="82"/>
      <c r="M12" s="83"/>
      <c r="N12" s="105"/>
      <c r="O12" s="78"/>
    </row>
    <row r="13" spans="1:15" ht="18" thickTop="1" thickBot="1" x14ac:dyDescent="0.25">
      <c r="A13" s="106" t="s">
        <v>62</v>
      </c>
      <c r="B13" s="107" t="s">
        <v>70</v>
      </c>
      <c r="C13" s="120">
        <v>85</v>
      </c>
      <c r="D13" s="120">
        <v>118</v>
      </c>
      <c r="E13" s="120">
        <v>116</v>
      </c>
      <c r="F13" s="107" t="s">
        <v>70</v>
      </c>
      <c r="G13" s="129">
        <f>(D13-C13)/G3</f>
        <v>2.0625</v>
      </c>
      <c r="H13" s="129">
        <f>(E13-D13)/H3</f>
        <v>-0.125</v>
      </c>
      <c r="I13" s="129">
        <f>(E13-C13)/I3</f>
        <v>0.96875</v>
      </c>
      <c r="J13" s="76"/>
      <c r="K13" s="91"/>
      <c r="L13" s="91"/>
      <c r="M13" s="91"/>
      <c r="N13" s="92"/>
      <c r="O13" s="78"/>
    </row>
    <row r="14" spans="1:15" ht="18" thickTop="1" thickBot="1" x14ac:dyDescent="0.25">
      <c r="A14" s="106" t="s">
        <v>63</v>
      </c>
      <c r="B14" s="107" t="s">
        <v>70</v>
      </c>
      <c r="C14" s="120">
        <v>107</v>
      </c>
      <c r="D14" s="120">
        <v>136</v>
      </c>
      <c r="E14" s="120">
        <v>143</v>
      </c>
      <c r="F14" s="107" t="s">
        <v>70</v>
      </c>
      <c r="G14" s="129">
        <f>(D14-C14)/G3</f>
        <v>1.8125</v>
      </c>
      <c r="H14" s="129">
        <f>(E14-D14)/H3</f>
        <v>0.4375</v>
      </c>
      <c r="I14" s="129">
        <f>(E14-C14)/I3</f>
        <v>1.125</v>
      </c>
      <c r="J14" s="76"/>
      <c r="K14" s="183"/>
      <c r="L14" s="183"/>
      <c r="M14" s="183"/>
      <c r="N14" s="92"/>
      <c r="O14" s="78"/>
    </row>
    <row r="15" spans="1:15" ht="18" thickTop="1" thickBot="1" x14ac:dyDescent="0.25">
      <c r="A15" s="106" t="s">
        <v>64</v>
      </c>
      <c r="B15" s="107" t="s">
        <v>70</v>
      </c>
      <c r="C15" s="120">
        <v>145</v>
      </c>
      <c r="D15" s="120">
        <v>151</v>
      </c>
      <c r="E15" s="120">
        <v>168</v>
      </c>
      <c r="F15" s="107" t="s">
        <v>70</v>
      </c>
      <c r="G15" s="129">
        <f>(D15-C15)/G3</f>
        <v>0.375</v>
      </c>
      <c r="H15" s="129">
        <f>(E15-D15)/H3</f>
        <v>1.0625</v>
      </c>
      <c r="I15" s="129">
        <f>(E15-C15)/I3</f>
        <v>0.71875</v>
      </c>
      <c r="J15" s="76"/>
      <c r="K15" s="184"/>
      <c r="L15" s="184"/>
      <c r="M15" s="185"/>
      <c r="N15" s="192"/>
      <c r="O15" s="78"/>
    </row>
    <row r="16" spans="1:15" ht="18" thickTop="1" thickBot="1" x14ac:dyDescent="0.25">
      <c r="A16" s="106" t="s">
        <v>65</v>
      </c>
      <c r="B16" s="107" t="s">
        <v>70</v>
      </c>
      <c r="C16" s="120">
        <v>141</v>
      </c>
      <c r="D16" s="120">
        <v>158</v>
      </c>
      <c r="E16" s="120">
        <v>166</v>
      </c>
      <c r="F16" s="107" t="s">
        <v>70</v>
      </c>
      <c r="G16" s="129">
        <f>(D16-C16)/G3</f>
        <v>1.0625</v>
      </c>
      <c r="H16" s="129">
        <f>(E16-D16)/H3</f>
        <v>0.5</v>
      </c>
      <c r="I16" s="129">
        <f>(E16-C16)/I3</f>
        <v>0.78125</v>
      </c>
      <c r="J16" s="76"/>
      <c r="K16" s="184"/>
      <c r="L16" s="184"/>
      <c r="M16" s="185"/>
      <c r="N16" s="192"/>
      <c r="O16" s="78"/>
    </row>
    <row r="17" spans="1:15" ht="16" customHeight="1" thickTop="1" x14ac:dyDescent="0.2">
      <c r="A17" s="180" t="s">
        <v>66</v>
      </c>
      <c r="B17" s="180"/>
      <c r="C17" s="180"/>
      <c r="D17" s="180"/>
      <c r="E17" s="180"/>
      <c r="F17" s="180"/>
      <c r="G17" s="180"/>
      <c r="H17" s="180"/>
      <c r="I17" s="180"/>
      <c r="J17" s="76"/>
      <c r="K17" s="91"/>
      <c r="L17" s="91"/>
      <c r="M17" s="91"/>
      <c r="N17" s="77"/>
      <c r="O17" s="78"/>
    </row>
    <row r="18" spans="1:1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76"/>
      <c r="K18" s="91"/>
      <c r="L18" s="91"/>
      <c r="M18" s="91"/>
      <c r="N18" s="77"/>
      <c r="O18" s="78"/>
    </row>
    <row r="19" spans="1:15" x14ac:dyDescent="0.2">
      <c r="A19" s="132" t="s">
        <v>71</v>
      </c>
    </row>
  </sheetData>
  <sheetProtection sheet="1" objects="1" scenarios="1"/>
  <mergeCells count="22">
    <mergeCell ref="A1:E2"/>
    <mergeCell ref="F1:I1"/>
    <mergeCell ref="K1:M1"/>
    <mergeCell ref="A4:A6"/>
    <mergeCell ref="K4:M4"/>
    <mergeCell ref="K5:K6"/>
    <mergeCell ref="L5:L6"/>
    <mergeCell ref="M5:M6"/>
    <mergeCell ref="A17:I18"/>
    <mergeCell ref="N5:N6"/>
    <mergeCell ref="K9:M9"/>
    <mergeCell ref="K10:K11"/>
    <mergeCell ref="L10:L11"/>
    <mergeCell ref="M10:M11"/>
    <mergeCell ref="N10:N11"/>
    <mergeCell ref="A11:A12"/>
    <mergeCell ref="A7:A10"/>
    <mergeCell ref="K14:M14"/>
    <mergeCell ref="K15:K16"/>
    <mergeCell ref="L15:L16"/>
    <mergeCell ref="M15:M16"/>
    <mergeCell ref="N15:N16"/>
  </mergeCells>
  <pageMargins left="0.7" right="0.7" top="0.75" bottom="0.75" header="0.3" footer="0.3"/>
  <ignoredErrors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activeCell="C9" sqref="C9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22" t="s">
        <v>41</v>
      </c>
      <c r="B1" s="222"/>
      <c r="C1" s="222"/>
      <c r="D1" s="222"/>
      <c r="E1" s="207" t="s">
        <v>77</v>
      </c>
      <c r="F1" s="207"/>
      <c r="G1" s="207"/>
      <c r="H1" s="207"/>
    </row>
    <row r="2" spans="1:12" x14ac:dyDescent="0.2">
      <c r="A2" s="222" t="s">
        <v>74</v>
      </c>
      <c r="B2" s="222"/>
      <c r="C2" s="222"/>
      <c r="D2" s="222"/>
      <c r="E2" s="207" t="s">
        <v>76</v>
      </c>
      <c r="F2" s="207"/>
      <c r="G2" s="207"/>
      <c r="H2" s="207"/>
      <c r="I2" s="201"/>
      <c r="J2" s="202"/>
      <c r="K2" s="202"/>
      <c r="L2" s="202"/>
    </row>
    <row r="3" spans="1:12" x14ac:dyDescent="0.2">
      <c r="A3" s="222" t="s">
        <v>75</v>
      </c>
      <c r="B3" s="222"/>
      <c r="C3" s="222"/>
      <c r="D3" s="222"/>
      <c r="E3" s="207" t="s">
        <v>78</v>
      </c>
      <c r="F3" s="207"/>
      <c r="G3" s="207"/>
      <c r="H3" s="207"/>
      <c r="I3" s="201"/>
      <c r="J3" s="202"/>
      <c r="K3" s="202"/>
      <c r="L3" s="202"/>
    </row>
    <row r="4" spans="1:12" ht="17" thickBot="1" x14ac:dyDescent="0.25">
      <c r="A4" s="222" t="s">
        <v>79</v>
      </c>
      <c r="B4" s="222"/>
      <c r="C4" s="222"/>
      <c r="D4" s="222"/>
      <c r="E4" s="207" t="s">
        <v>80</v>
      </c>
      <c r="F4" s="207"/>
      <c r="G4" s="207"/>
      <c r="H4" s="207"/>
      <c r="I4" s="201"/>
      <c r="J4" s="202"/>
      <c r="K4" s="202"/>
      <c r="L4" s="202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53" t="s">
        <v>9</v>
      </c>
      <c r="B7" s="153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53" t="s">
        <v>9</v>
      </c>
      <c r="L7" s="153"/>
    </row>
    <row r="8" spans="1:12" ht="18" thickTop="1" thickBot="1" x14ac:dyDescent="0.25">
      <c r="A8" s="153" t="s">
        <v>10</v>
      </c>
      <c r="B8" s="153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53" t="s">
        <v>10</v>
      </c>
      <c r="L8" s="153"/>
    </row>
    <row r="9" spans="1:12" ht="18" thickTop="1" thickBot="1" x14ac:dyDescent="0.25">
      <c r="A9" s="153" t="s">
        <v>11</v>
      </c>
      <c r="B9" s="153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53" t="s">
        <v>11</v>
      </c>
      <c r="L9" s="153"/>
    </row>
    <row r="10" spans="1:12" ht="18" thickTop="1" thickBot="1" x14ac:dyDescent="0.25">
      <c r="A10" s="153" t="s">
        <v>12</v>
      </c>
      <c r="B10" s="153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53" t="s">
        <v>12</v>
      </c>
      <c r="L10" s="153"/>
    </row>
    <row r="11" spans="1:12" ht="18" thickTop="1" thickBot="1" x14ac:dyDescent="0.25">
      <c r="A11" s="153" t="s">
        <v>13</v>
      </c>
      <c r="B11" s="153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53" t="s">
        <v>13</v>
      </c>
      <c r="L11" s="153"/>
    </row>
    <row r="12" spans="1:12" ht="18" thickTop="1" thickBot="1" x14ac:dyDescent="0.25">
      <c r="A12" s="153" t="s">
        <v>14</v>
      </c>
      <c r="B12" s="153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53" t="s">
        <v>14</v>
      </c>
      <c r="L12" s="153"/>
    </row>
    <row r="13" spans="1:12" ht="18" thickTop="1" thickBot="1" x14ac:dyDescent="0.25">
      <c r="A13" s="153" t="s">
        <v>15</v>
      </c>
      <c r="B13" s="153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53" t="s">
        <v>15</v>
      </c>
      <c r="L13" s="153"/>
    </row>
    <row r="14" spans="1:12" ht="18" thickTop="1" thickBot="1" x14ac:dyDescent="0.25">
      <c r="A14" s="153" t="s">
        <v>16</v>
      </c>
      <c r="B14" s="153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53" t="s">
        <v>16</v>
      </c>
      <c r="L14" s="153"/>
    </row>
    <row r="15" spans="1:12" ht="18" thickTop="1" thickBot="1" x14ac:dyDescent="0.25">
      <c r="A15" s="153" t="s">
        <v>17</v>
      </c>
      <c r="B15" s="153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53" t="s">
        <v>17</v>
      </c>
      <c r="L15" s="153"/>
    </row>
    <row r="16" spans="1:12" ht="18" thickTop="1" thickBot="1" x14ac:dyDescent="0.25">
      <c r="A16" s="153" t="s">
        <v>18</v>
      </c>
      <c r="B16" s="153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53" t="s">
        <v>18</v>
      </c>
      <c r="L16" s="153"/>
    </row>
    <row r="17" spans="1:12" ht="18" thickTop="1" thickBot="1" x14ac:dyDescent="0.25">
      <c r="A17" s="153" t="s">
        <v>19</v>
      </c>
      <c r="B17" s="153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53" t="s">
        <v>19</v>
      </c>
      <c r="L17" s="153"/>
    </row>
    <row r="18" spans="1:12" ht="18" thickTop="1" thickBot="1" x14ac:dyDescent="0.25">
      <c r="A18" s="153" t="s">
        <v>20</v>
      </c>
      <c r="B18" s="153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53" t="s">
        <v>20</v>
      </c>
      <c r="L18" s="153"/>
    </row>
    <row r="19" spans="1:12" ht="34" customHeight="1" thickTop="1" thickBot="1" x14ac:dyDescent="0.25">
      <c r="A19" s="153" t="s">
        <v>22</v>
      </c>
      <c r="B19" s="153"/>
      <c r="C19" s="14" t="e">
        <f>AVERAGE(C7:C18)</f>
        <v>#DIV/0!</v>
      </c>
      <c r="D19" s="4" t="s">
        <v>3</v>
      </c>
      <c r="E19" s="14" t="e">
        <f>AVERAGE(E7:E18)</f>
        <v>#DIV/0!</v>
      </c>
      <c r="F19" s="4" t="s">
        <v>5</v>
      </c>
      <c r="G19" s="14" t="e">
        <f>AVERAGE(G7:G18)</f>
        <v>#DIV/0!</v>
      </c>
      <c r="H19" s="10" t="s">
        <v>7</v>
      </c>
      <c r="I19" s="154" t="e">
        <f t="shared" si="0"/>
        <v>#DIV/0!</v>
      </c>
      <c r="J19" s="154"/>
      <c r="K19" s="153" t="s">
        <v>22</v>
      </c>
      <c r="L19" s="153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1:H1"/>
    <mergeCell ref="A2:D2"/>
    <mergeCell ref="E2:H2"/>
    <mergeCell ref="A3:D3"/>
    <mergeCell ref="E3:H3"/>
    <mergeCell ref="A4:D4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sqref="A1:L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10" t="s">
        <v>41</v>
      </c>
      <c r="B1" s="211"/>
      <c r="C1" s="211"/>
      <c r="D1" s="212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10" t="s">
        <v>74</v>
      </c>
      <c r="B2" s="211"/>
      <c r="C2" s="211"/>
      <c r="D2" s="212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10" t="s">
        <v>75</v>
      </c>
      <c r="B3" s="211"/>
      <c r="C3" s="211"/>
      <c r="D3" s="212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17" t="s">
        <v>79</v>
      </c>
      <c r="B4" s="218"/>
      <c r="C4" s="218"/>
      <c r="D4" s="219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45" t="s">
        <v>9</v>
      </c>
      <c r="B7" s="145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45" t="s">
        <v>9</v>
      </c>
      <c r="L7" s="145"/>
    </row>
    <row r="8" spans="1:12" ht="18" thickTop="1" thickBot="1" x14ac:dyDescent="0.25">
      <c r="A8" s="145" t="s">
        <v>10</v>
      </c>
      <c r="B8" s="145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45" t="s">
        <v>10</v>
      </c>
      <c r="L8" s="145"/>
    </row>
    <row r="9" spans="1:12" ht="18" thickTop="1" thickBot="1" x14ac:dyDescent="0.25">
      <c r="A9" s="145" t="s">
        <v>11</v>
      </c>
      <c r="B9" s="145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45" t="s">
        <v>11</v>
      </c>
      <c r="L9" s="145"/>
    </row>
    <row r="10" spans="1:12" ht="18" thickTop="1" thickBot="1" x14ac:dyDescent="0.25">
      <c r="A10" s="145" t="s">
        <v>12</v>
      </c>
      <c r="B10" s="145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45" t="s">
        <v>12</v>
      </c>
      <c r="L10" s="145"/>
    </row>
    <row r="11" spans="1:12" ht="18" thickTop="1" thickBot="1" x14ac:dyDescent="0.25">
      <c r="A11" s="145" t="s">
        <v>13</v>
      </c>
      <c r="B11" s="145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45" t="s">
        <v>13</v>
      </c>
      <c r="L11" s="145"/>
    </row>
    <row r="12" spans="1:12" ht="18" thickTop="1" thickBot="1" x14ac:dyDescent="0.25">
      <c r="A12" s="145" t="s">
        <v>14</v>
      </c>
      <c r="B12" s="145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45" t="s">
        <v>14</v>
      </c>
      <c r="L12" s="145"/>
    </row>
    <row r="13" spans="1:12" ht="18" thickTop="1" thickBot="1" x14ac:dyDescent="0.25">
      <c r="A13" s="145" t="s">
        <v>15</v>
      </c>
      <c r="B13" s="145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45" t="s">
        <v>15</v>
      </c>
      <c r="L13" s="145"/>
    </row>
    <row r="14" spans="1:12" ht="18" thickTop="1" thickBot="1" x14ac:dyDescent="0.25">
      <c r="A14" s="145" t="s">
        <v>16</v>
      </c>
      <c r="B14" s="145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45" t="s">
        <v>16</v>
      </c>
      <c r="L14" s="145"/>
    </row>
    <row r="15" spans="1:12" ht="18" thickTop="1" thickBot="1" x14ac:dyDescent="0.25">
      <c r="A15" s="145" t="s">
        <v>17</v>
      </c>
      <c r="B15" s="145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45" t="s">
        <v>17</v>
      </c>
      <c r="L15" s="145"/>
    </row>
    <row r="16" spans="1:12" ht="18" thickTop="1" thickBot="1" x14ac:dyDescent="0.25">
      <c r="A16" s="145" t="s">
        <v>18</v>
      </c>
      <c r="B16" s="145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45" t="s">
        <v>18</v>
      </c>
      <c r="L16" s="145"/>
    </row>
    <row r="17" spans="1:12" ht="18" thickTop="1" thickBot="1" x14ac:dyDescent="0.25">
      <c r="A17" s="145" t="s">
        <v>19</v>
      </c>
      <c r="B17" s="145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45" t="s">
        <v>19</v>
      </c>
      <c r="L17" s="145"/>
    </row>
    <row r="18" spans="1:12" ht="18" thickTop="1" thickBot="1" x14ac:dyDescent="0.25">
      <c r="A18" s="145" t="s">
        <v>20</v>
      </c>
      <c r="B18" s="145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45" t="s">
        <v>20</v>
      </c>
      <c r="L18" s="145"/>
    </row>
    <row r="19" spans="1:12" ht="34" customHeight="1" thickTop="1" thickBot="1" x14ac:dyDescent="0.25">
      <c r="A19" s="145" t="s">
        <v>23</v>
      </c>
      <c r="B19" s="145"/>
      <c r="C19" s="15" t="e">
        <f>AVERAGE(C7:C18)</f>
        <v>#DIV/0!</v>
      </c>
      <c r="D19" s="4" t="s">
        <v>3</v>
      </c>
      <c r="E19" s="15" t="e">
        <f>AVERAGE(E7:E18)</f>
        <v>#DIV/0!</v>
      </c>
      <c r="F19" s="4" t="s">
        <v>5</v>
      </c>
      <c r="G19" s="15" t="e">
        <f>AVERAGE(G7:G18)</f>
        <v>#DIV/0!</v>
      </c>
      <c r="H19" s="10" t="s">
        <v>7</v>
      </c>
      <c r="I19" s="152" t="e">
        <f t="shared" si="0"/>
        <v>#DIV/0!</v>
      </c>
      <c r="J19" s="152"/>
      <c r="K19" s="145" t="s">
        <v>23</v>
      </c>
      <c r="L19" s="145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sqref="A1:D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23" t="s">
        <v>41</v>
      </c>
      <c r="B1" s="224"/>
      <c r="C1" s="224"/>
      <c r="D1" s="225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23" t="s">
        <v>74</v>
      </c>
      <c r="B2" s="224"/>
      <c r="C2" s="224"/>
      <c r="D2" s="225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23" t="s">
        <v>75</v>
      </c>
      <c r="B3" s="224"/>
      <c r="C3" s="224"/>
      <c r="D3" s="225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26" t="s">
        <v>79</v>
      </c>
      <c r="B4" s="227"/>
      <c r="C4" s="227"/>
      <c r="D4" s="228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53" t="s">
        <v>9</v>
      </c>
      <c r="B7" s="153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53" t="s">
        <v>9</v>
      </c>
      <c r="L7" s="153"/>
    </row>
    <row r="8" spans="1:12" ht="18" thickTop="1" thickBot="1" x14ac:dyDescent="0.25">
      <c r="A8" s="153" t="s">
        <v>10</v>
      </c>
      <c r="B8" s="153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53" t="s">
        <v>10</v>
      </c>
      <c r="L8" s="153"/>
    </row>
    <row r="9" spans="1:12" ht="18" thickTop="1" thickBot="1" x14ac:dyDescent="0.25">
      <c r="A9" s="153" t="s">
        <v>11</v>
      </c>
      <c r="B9" s="153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53" t="s">
        <v>11</v>
      </c>
      <c r="L9" s="153"/>
    </row>
    <row r="10" spans="1:12" ht="18" thickTop="1" thickBot="1" x14ac:dyDescent="0.25">
      <c r="A10" s="153" t="s">
        <v>12</v>
      </c>
      <c r="B10" s="153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53" t="s">
        <v>12</v>
      </c>
      <c r="L10" s="153"/>
    </row>
    <row r="11" spans="1:12" ht="18" thickTop="1" thickBot="1" x14ac:dyDescent="0.25">
      <c r="A11" s="153" t="s">
        <v>13</v>
      </c>
      <c r="B11" s="153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53" t="s">
        <v>13</v>
      </c>
      <c r="L11" s="153"/>
    </row>
    <row r="12" spans="1:12" ht="18" thickTop="1" thickBot="1" x14ac:dyDescent="0.25">
      <c r="A12" s="153" t="s">
        <v>14</v>
      </c>
      <c r="B12" s="153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53" t="s">
        <v>14</v>
      </c>
      <c r="L12" s="153"/>
    </row>
    <row r="13" spans="1:12" ht="18" thickTop="1" thickBot="1" x14ac:dyDescent="0.25">
      <c r="A13" s="153" t="s">
        <v>15</v>
      </c>
      <c r="B13" s="153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53" t="s">
        <v>15</v>
      </c>
      <c r="L13" s="153"/>
    </row>
    <row r="14" spans="1:12" ht="18" thickTop="1" thickBot="1" x14ac:dyDescent="0.25">
      <c r="A14" s="153" t="s">
        <v>16</v>
      </c>
      <c r="B14" s="153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53" t="s">
        <v>16</v>
      </c>
      <c r="L14" s="153"/>
    </row>
    <row r="15" spans="1:12" ht="18" thickTop="1" thickBot="1" x14ac:dyDescent="0.25">
      <c r="A15" s="153" t="s">
        <v>17</v>
      </c>
      <c r="B15" s="153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53" t="s">
        <v>17</v>
      </c>
      <c r="L15" s="153"/>
    </row>
    <row r="16" spans="1:12" ht="18" thickTop="1" thickBot="1" x14ac:dyDescent="0.25">
      <c r="A16" s="153" t="s">
        <v>18</v>
      </c>
      <c r="B16" s="153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53" t="s">
        <v>18</v>
      </c>
      <c r="L16" s="153"/>
    </row>
    <row r="17" spans="1:12" ht="18" thickTop="1" thickBot="1" x14ac:dyDescent="0.25">
      <c r="A17" s="153" t="s">
        <v>19</v>
      </c>
      <c r="B17" s="153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53" t="s">
        <v>19</v>
      </c>
      <c r="L17" s="153"/>
    </row>
    <row r="18" spans="1:12" ht="18" thickTop="1" thickBot="1" x14ac:dyDescent="0.25">
      <c r="A18" s="153" t="s">
        <v>20</v>
      </c>
      <c r="B18" s="153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53" t="s">
        <v>20</v>
      </c>
      <c r="L18" s="153"/>
    </row>
    <row r="19" spans="1:12" ht="34" customHeight="1" thickTop="1" thickBot="1" x14ac:dyDescent="0.25">
      <c r="A19" s="153" t="s">
        <v>24</v>
      </c>
      <c r="B19" s="153"/>
      <c r="C19" s="14" t="e">
        <f>AVERAGE(C7:C18)</f>
        <v>#DIV/0!</v>
      </c>
      <c r="D19" s="4" t="s">
        <v>3</v>
      </c>
      <c r="E19" s="14" t="e">
        <f>AVERAGE(E7:E18)</f>
        <v>#DIV/0!</v>
      </c>
      <c r="F19" s="4" t="s">
        <v>5</v>
      </c>
      <c r="G19" s="14" t="e">
        <f>AVERAGE(G7:G18)</f>
        <v>#DIV/0!</v>
      </c>
      <c r="H19" s="10" t="s">
        <v>7</v>
      </c>
      <c r="I19" s="154" t="e">
        <f t="shared" si="0"/>
        <v>#DIV/0!</v>
      </c>
      <c r="J19" s="154"/>
      <c r="K19" s="153" t="s">
        <v>24</v>
      </c>
      <c r="L19" s="153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sqref="A1:L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10" t="s">
        <v>41</v>
      </c>
      <c r="B1" s="211"/>
      <c r="C1" s="211"/>
      <c r="D1" s="212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10" t="s">
        <v>74</v>
      </c>
      <c r="B2" s="211"/>
      <c r="C2" s="211"/>
      <c r="D2" s="212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10" t="s">
        <v>75</v>
      </c>
      <c r="B3" s="211"/>
      <c r="C3" s="211"/>
      <c r="D3" s="212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17" t="s">
        <v>79</v>
      </c>
      <c r="B4" s="218"/>
      <c r="C4" s="218"/>
      <c r="D4" s="219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45" t="s">
        <v>9</v>
      </c>
      <c r="B7" s="145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45" t="s">
        <v>9</v>
      </c>
      <c r="L7" s="145"/>
    </row>
    <row r="8" spans="1:12" ht="18" thickTop="1" thickBot="1" x14ac:dyDescent="0.25">
      <c r="A8" s="145" t="s">
        <v>10</v>
      </c>
      <c r="B8" s="145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45" t="s">
        <v>10</v>
      </c>
      <c r="L8" s="145"/>
    </row>
    <row r="9" spans="1:12" ht="18" thickTop="1" thickBot="1" x14ac:dyDescent="0.25">
      <c r="A9" s="145" t="s">
        <v>11</v>
      </c>
      <c r="B9" s="145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45" t="s">
        <v>11</v>
      </c>
      <c r="L9" s="145"/>
    </row>
    <row r="10" spans="1:12" ht="18" thickTop="1" thickBot="1" x14ac:dyDescent="0.25">
      <c r="A10" s="145" t="s">
        <v>12</v>
      </c>
      <c r="B10" s="145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45" t="s">
        <v>12</v>
      </c>
      <c r="L10" s="145"/>
    </row>
    <row r="11" spans="1:12" ht="18" thickTop="1" thickBot="1" x14ac:dyDescent="0.25">
      <c r="A11" s="145" t="s">
        <v>13</v>
      </c>
      <c r="B11" s="145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45" t="s">
        <v>13</v>
      </c>
      <c r="L11" s="145"/>
    </row>
    <row r="12" spans="1:12" ht="18" thickTop="1" thickBot="1" x14ac:dyDescent="0.25">
      <c r="A12" s="145" t="s">
        <v>14</v>
      </c>
      <c r="B12" s="145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45" t="s">
        <v>14</v>
      </c>
      <c r="L12" s="145"/>
    </row>
    <row r="13" spans="1:12" ht="18" thickTop="1" thickBot="1" x14ac:dyDescent="0.25">
      <c r="A13" s="145" t="s">
        <v>15</v>
      </c>
      <c r="B13" s="145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45" t="s">
        <v>15</v>
      </c>
      <c r="L13" s="145"/>
    </row>
    <row r="14" spans="1:12" ht="18" thickTop="1" thickBot="1" x14ac:dyDescent="0.25">
      <c r="A14" s="145" t="s">
        <v>16</v>
      </c>
      <c r="B14" s="145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45" t="s">
        <v>16</v>
      </c>
      <c r="L14" s="145"/>
    </row>
    <row r="15" spans="1:12" ht="18" thickTop="1" thickBot="1" x14ac:dyDescent="0.25">
      <c r="A15" s="145" t="s">
        <v>17</v>
      </c>
      <c r="B15" s="145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45" t="s">
        <v>17</v>
      </c>
      <c r="L15" s="145"/>
    </row>
    <row r="16" spans="1:12" ht="18" thickTop="1" thickBot="1" x14ac:dyDescent="0.25">
      <c r="A16" s="145" t="s">
        <v>18</v>
      </c>
      <c r="B16" s="145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45" t="s">
        <v>18</v>
      </c>
      <c r="L16" s="145"/>
    </row>
    <row r="17" spans="1:12" ht="18" thickTop="1" thickBot="1" x14ac:dyDescent="0.25">
      <c r="A17" s="145" t="s">
        <v>19</v>
      </c>
      <c r="B17" s="145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45" t="s">
        <v>19</v>
      </c>
      <c r="L17" s="145"/>
    </row>
    <row r="18" spans="1:12" ht="18" thickTop="1" thickBot="1" x14ac:dyDescent="0.25">
      <c r="A18" s="145" t="s">
        <v>20</v>
      </c>
      <c r="B18" s="145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45" t="s">
        <v>20</v>
      </c>
      <c r="L18" s="145"/>
    </row>
    <row r="19" spans="1:12" ht="34" customHeight="1" thickTop="1" thickBot="1" x14ac:dyDescent="0.25">
      <c r="A19" s="145" t="s">
        <v>25</v>
      </c>
      <c r="B19" s="145"/>
      <c r="C19" s="15" t="e">
        <f>AVERAGE(C7:C18)</f>
        <v>#DIV/0!</v>
      </c>
      <c r="D19" s="4" t="s">
        <v>3</v>
      </c>
      <c r="E19" s="15" t="e">
        <f>AVERAGE(E7:E18)</f>
        <v>#DIV/0!</v>
      </c>
      <c r="F19" s="4" t="s">
        <v>5</v>
      </c>
      <c r="G19" s="15" t="e">
        <f>AVERAGE(G7:G18)</f>
        <v>#DIV/0!</v>
      </c>
      <c r="H19" s="10" t="s">
        <v>7</v>
      </c>
      <c r="I19" s="152" t="e">
        <f t="shared" si="0"/>
        <v>#DIV/0!</v>
      </c>
      <c r="J19" s="152"/>
      <c r="K19" s="145" t="s">
        <v>25</v>
      </c>
      <c r="L19" s="145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50" workbookViewId="0">
      <selection sqref="A1:D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23" t="s">
        <v>41</v>
      </c>
      <c r="B1" s="224"/>
      <c r="C1" s="224"/>
      <c r="D1" s="225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23" t="s">
        <v>74</v>
      </c>
      <c r="B2" s="224"/>
      <c r="C2" s="224"/>
      <c r="D2" s="225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23" t="s">
        <v>75</v>
      </c>
      <c r="B3" s="224"/>
      <c r="C3" s="224"/>
      <c r="D3" s="225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26" t="s">
        <v>79</v>
      </c>
      <c r="B4" s="227"/>
      <c r="C4" s="227"/>
      <c r="D4" s="228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53" t="s">
        <v>9</v>
      </c>
      <c r="B7" s="153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53" t="s">
        <v>9</v>
      </c>
      <c r="L7" s="153"/>
    </row>
    <row r="8" spans="1:12" ht="18" thickTop="1" thickBot="1" x14ac:dyDescent="0.25">
      <c r="A8" s="153" t="s">
        <v>10</v>
      </c>
      <c r="B8" s="153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53" t="s">
        <v>10</v>
      </c>
      <c r="L8" s="153"/>
    </row>
    <row r="9" spans="1:12" ht="18" thickTop="1" thickBot="1" x14ac:dyDescent="0.25">
      <c r="A9" s="153" t="s">
        <v>11</v>
      </c>
      <c r="B9" s="153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53" t="s">
        <v>11</v>
      </c>
      <c r="L9" s="153"/>
    </row>
    <row r="10" spans="1:12" ht="18" thickTop="1" thickBot="1" x14ac:dyDescent="0.25">
      <c r="A10" s="153" t="s">
        <v>12</v>
      </c>
      <c r="B10" s="153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53" t="s">
        <v>12</v>
      </c>
      <c r="L10" s="153"/>
    </row>
    <row r="11" spans="1:12" ht="18" thickTop="1" thickBot="1" x14ac:dyDescent="0.25">
      <c r="A11" s="153" t="s">
        <v>13</v>
      </c>
      <c r="B11" s="153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53" t="s">
        <v>13</v>
      </c>
      <c r="L11" s="153"/>
    </row>
    <row r="12" spans="1:12" ht="18" thickTop="1" thickBot="1" x14ac:dyDescent="0.25">
      <c r="A12" s="153" t="s">
        <v>14</v>
      </c>
      <c r="B12" s="153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53" t="s">
        <v>14</v>
      </c>
      <c r="L12" s="153"/>
    </row>
    <row r="13" spans="1:12" ht="18" thickTop="1" thickBot="1" x14ac:dyDescent="0.25">
      <c r="A13" s="153" t="s">
        <v>15</v>
      </c>
      <c r="B13" s="153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53" t="s">
        <v>15</v>
      </c>
      <c r="L13" s="153"/>
    </row>
    <row r="14" spans="1:12" ht="18" thickTop="1" thickBot="1" x14ac:dyDescent="0.25">
      <c r="A14" s="153" t="s">
        <v>16</v>
      </c>
      <c r="B14" s="153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53" t="s">
        <v>16</v>
      </c>
      <c r="L14" s="153"/>
    </row>
    <row r="15" spans="1:12" ht="18" thickTop="1" thickBot="1" x14ac:dyDescent="0.25">
      <c r="A15" s="153" t="s">
        <v>17</v>
      </c>
      <c r="B15" s="153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53" t="s">
        <v>17</v>
      </c>
      <c r="L15" s="153"/>
    </row>
    <row r="16" spans="1:12" ht="18" thickTop="1" thickBot="1" x14ac:dyDescent="0.25">
      <c r="A16" s="153" t="s">
        <v>18</v>
      </c>
      <c r="B16" s="153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53" t="s">
        <v>18</v>
      </c>
      <c r="L16" s="153"/>
    </row>
    <row r="17" spans="1:12" ht="18" thickTop="1" thickBot="1" x14ac:dyDescent="0.25">
      <c r="A17" s="153" t="s">
        <v>19</v>
      </c>
      <c r="B17" s="153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53" t="s">
        <v>19</v>
      </c>
      <c r="L17" s="153"/>
    </row>
    <row r="18" spans="1:12" ht="18" thickTop="1" thickBot="1" x14ac:dyDescent="0.25">
      <c r="A18" s="153" t="s">
        <v>20</v>
      </c>
      <c r="B18" s="153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53" t="s">
        <v>20</v>
      </c>
      <c r="L18" s="153"/>
    </row>
    <row r="19" spans="1:12" ht="34" customHeight="1" thickTop="1" thickBot="1" x14ac:dyDescent="0.25">
      <c r="A19" s="153" t="s">
        <v>26</v>
      </c>
      <c r="B19" s="153"/>
      <c r="C19" s="14" t="e">
        <f>AVERAGE(C7:C18)</f>
        <v>#DIV/0!</v>
      </c>
      <c r="D19" s="4" t="s">
        <v>3</v>
      </c>
      <c r="E19" s="14" t="e">
        <f>AVERAGE(E7:E18)</f>
        <v>#DIV/0!</v>
      </c>
      <c r="F19" s="4" t="s">
        <v>5</v>
      </c>
      <c r="G19" s="14" t="e">
        <f>AVERAGE(G7:G18)</f>
        <v>#DIV/0!</v>
      </c>
      <c r="H19" s="10" t="s">
        <v>7</v>
      </c>
      <c r="I19" s="154" t="e">
        <f t="shared" si="0"/>
        <v>#DIV/0!</v>
      </c>
      <c r="J19" s="154"/>
      <c r="K19" s="153" t="s">
        <v>26</v>
      </c>
      <c r="L19" s="153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sqref="A1:L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10" t="s">
        <v>41</v>
      </c>
      <c r="B1" s="211"/>
      <c r="C1" s="211"/>
      <c r="D1" s="212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10" t="s">
        <v>74</v>
      </c>
      <c r="B2" s="211"/>
      <c r="C2" s="211"/>
      <c r="D2" s="212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10" t="s">
        <v>75</v>
      </c>
      <c r="B3" s="211"/>
      <c r="C3" s="211"/>
      <c r="D3" s="212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17" t="s">
        <v>79</v>
      </c>
      <c r="B4" s="218"/>
      <c r="C4" s="218"/>
      <c r="D4" s="219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45" t="s">
        <v>9</v>
      </c>
      <c r="B7" s="145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45" t="s">
        <v>9</v>
      </c>
      <c r="L7" s="145"/>
    </row>
    <row r="8" spans="1:12" ht="18" thickTop="1" thickBot="1" x14ac:dyDescent="0.25">
      <c r="A8" s="145" t="s">
        <v>10</v>
      </c>
      <c r="B8" s="145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45" t="s">
        <v>10</v>
      </c>
      <c r="L8" s="145"/>
    </row>
    <row r="9" spans="1:12" ht="18" thickTop="1" thickBot="1" x14ac:dyDescent="0.25">
      <c r="A9" s="145" t="s">
        <v>11</v>
      </c>
      <c r="B9" s="145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45" t="s">
        <v>11</v>
      </c>
      <c r="L9" s="145"/>
    </row>
    <row r="10" spans="1:12" ht="18" thickTop="1" thickBot="1" x14ac:dyDescent="0.25">
      <c r="A10" s="145" t="s">
        <v>12</v>
      </c>
      <c r="B10" s="145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45" t="s">
        <v>12</v>
      </c>
      <c r="L10" s="145"/>
    </row>
    <row r="11" spans="1:12" ht="18" thickTop="1" thickBot="1" x14ac:dyDescent="0.25">
      <c r="A11" s="145" t="s">
        <v>13</v>
      </c>
      <c r="B11" s="145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45" t="s">
        <v>13</v>
      </c>
      <c r="L11" s="145"/>
    </row>
    <row r="12" spans="1:12" ht="18" thickTop="1" thickBot="1" x14ac:dyDescent="0.25">
      <c r="A12" s="145" t="s">
        <v>14</v>
      </c>
      <c r="B12" s="145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45" t="s">
        <v>14</v>
      </c>
      <c r="L12" s="145"/>
    </row>
    <row r="13" spans="1:12" ht="18" thickTop="1" thickBot="1" x14ac:dyDescent="0.25">
      <c r="A13" s="145" t="s">
        <v>15</v>
      </c>
      <c r="B13" s="145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45" t="s">
        <v>15</v>
      </c>
      <c r="L13" s="145"/>
    </row>
    <row r="14" spans="1:12" ht="18" thickTop="1" thickBot="1" x14ac:dyDescent="0.25">
      <c r="A14" s="145" t="s">
        <v>16</v>
      </c>
      <c r="B14" s="145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45" t="s">
        <v>16</v>
      </c>
      <c r="L14" s="145"/>
    </row>
    <row r="15" spans="1:12" ht="18" thickTop="1" thickBot="1" x14ac:dyDescent="0.25">
      <c r="A15" s="145" t="s">
        <v>17</v>
      </c>
      <c r="B15" s="145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45" t="s">
        <v>17</v>
      </c>
      <c r="L15" s="145"/>
    </row>
    <row r="16" spans="1:12" ht="18" thickTop="1" thickBot="1" x14ac:dyDescent="0.25">
      <c r="A16" s="145" t="s">
        <v>18</v>
      </c>
      <c r="B16" s="145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45" t="s">
        <v>18</v>
      </c>
      <c r="L16" s="145"/>
    </row>
    <row r="17" spans="1:12" ht="18" thickTop="1" thickBot="1" x14ac:dyDescent="0.25">
      <c r="A17" s="145" t="s">
        <v>19</v>
      </c>
      <c r="B17" s="145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45" t="s">
        <v>19</v>
      </c>
      <c r="L17" s="145"/>
    </row>
    <row r="18" spans="1:12" ht="18" thickTop="1" thickBot="1" x14ac:dyDescent="0.25">
      <c r="A18" s="145" t="s">
        <v>20</v>
      </c>
      <c r="B18" s="145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45" t="s">
        <v>20</v>
      </c>
      <c r="L18" s="145"/>
    </row>
    <row r="19" spans="1:12" ht="34" customHeight="1" thickTop="1" thickBot="1" x14ac:dyDescent="0.25">
      <c r="A19" s="145" t="s">
        <v>27</v>
      </c>
      <c r="B19" s="145"/>
      <c r="C19" s="7" t="e">
        <f>AVERAGE(C7:C18)</f>
        <v>#DIV/0!</v>
      </c>
      <c r="D19" s="4" t="s">
        <v>3</v>
      </c>
      <c r="E19" s="7" t="e">
        <f>AVERAGE(E7:E18)</f>
        <v>#DIV/0!</v>
      </c>
      <c r="F19" s="4" t="s">
        <v>5</v>
      </c>
      <c r="G19" s="7" t="e">
        <f>AVERAGE(G7:G18)</f>
        <v>#DIV/0!</v>
      </c>
      <c r="H19" s="10" t="s">
        <v>7</v>
      </c>
      <c r="I19" s="152" t="e">
        <f t="shared" si="0"/>
        <v>#DIV/0!</v>
      </c>
      <c r="J19" s="152"/>
      <c r="K19" s="145" t="s">
        <v>27</v>
      </c>
      <c r="L19" s="145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50" workbookViewId="0">
      <selection sqref="A1:D4"/>
    </sheetView>
  </sheetViews>
  <sheetFormatPr baseColWidth="10" defaultRowHeight="16" x14ac:dyDescent="0.2"/>
  <cols>
    <col min="2" max="2" width="10.5" customWidth="1"/>
    <col min="3" max="3" width="12" customWidth="1"/>
    <col min="4" max="4" width="4.5" customWidth="1"/>
    <col min="5" max="5" width="12.83203125" customWidth="1"/>
    <col min="6" max="6" width="4.5" customWidth="1"/>
    <col min="7" max="7" width="15.83203125" customWidth="1"/>
    <col min="8" max="8" width="5" customWidth="1"/>
    <col min="10" max="10" width="12.6640625" customWidth="1"/>
    <col min="11" max="11" width="11" customWidth="1"/>
    <col min="12" max="12" width="12.33203125" customWidth="1"/>
  </cols>
  <sheetData>
    <row r="1" spans="1:12" x14ac:dyDescent="0.2">
      <c r="A1" s="223" t="s">
        <v>41</v>
      </c>
      <c r="B1" s="224"/>
      <c r="C1" s="224"/>
      <c r="D1" s="225"/>
      <c r="E1" s="220" t="s">
        <v>77</v>
      </c>
      <c r="F1" s="213"/>
      <c r="G1" s="213"/>
      <c r="H1" s="221"/>
      <c r="I1" s="27"/>
      <c r="J1" s="27"/>
      <c r="K1" s="27"/>
      <c r="L1" s="27"/>
    </row>
    <row r="2" spans="1:12" x14ac:dyDescent="0.2">
      <c r="A2" s="223" t="s">
        <v>74</v>
      </c>
      <c r="B2" s="224"/>
      <c r="C2" s="224"/>
      <c r="D2" s="225"/>
      <c r="E2" s="220" t="s">
        <v>76</v>
      </c>
      <c r="F2" s="213"/>
      <c r="G2" s="213"/>
      <c r="H2" s="221"/>
      <c r="I2" s="208"/>
      <c r="J2" s="209"/>
      <c r="K2" s="209"/>
      <c r="L2" s="209"/>
    </row>
    <row r="3" spans="1:12" x14ac:dyDescent="0.2">
      <c r="A3" s="223" t="s">
        <v>75</v>
      </c>
      <c r="B3" s="224"/>
      <c r="C3" s="224"/>
      <c r="D3" s="225"/>
      <c r="E3" s="220" t="s">
        <v>78</v>
      </c>
      <c r="F3" s="213"/>
      <c r="G3" s="213"/>
      <c r="H3" s="221"/>
      <c r="I3" s="208"/>
      <c r="J3" s="209"/>
      <c r="K3" s="209"/>
      <c r="L3" s="209"/>
    </row>
    <row r="4" spans="1:12" ht="17" thickBot="1" x14ac:dyDescent="0.25">
      <c r="A4" s="226" t="s">
        <v>79</v>
      </c>
      <c r="B4" s="227"/>
      <c r="C4" s="227"/>
      <c r="D4" s="228"/>
      <c r="E4" s="214" t="s">
        <v>80</v>
      </c>
      <c r="F4" s="215"/>
      <c r="G4" s="215"/>
      <c r="H4" s="216"/>
      <c r="I4" s="208"/>
      <c r="J4" s="209"/>
      <c r="K4" s="209"/>
      <c r="L4" s="209"/>
    </row>
    <row r="5" spans="1:12" ht="18" thickTop="1" thickBot="1" x14ac:dyDescent="0.25">
      <c r="A5" s="1"/>
      <c r="B5" s="1"/>
      <c r="C5" s="146" t="s">
        <v>0</v>
      </c>
      <c r="D5" s="147"/>
      <c r="E5" s="148"/>
      <c r="F5" s="1"/>
      <c r="G5" s="1"/>
      <c r="H5" s="2"/>
      <c r="I5" s="2"/>
      <c r="J5" s="2"/>
      <c r="K5" s="2"/>
      <c r="L5" s="2"/>
    </row>
    <row r="6" spans="1:12" ht="34" thickTop="1" thickBot="1" x14ac:dyDescent="0.25">
      <c r="A6" s="149" t="s">
        <v>1</v>
      </c>
      <c r="B6" s="149"/>
      <c r="C6" s="3" t="s">
        <v>2</v>
      </c>
      <c r="D6" s="4" t="s">
        <v>3</v>
      </c>
      <c r="E6" s="3" t="s">
        <v>4</v>
      </c>
      <c r="F6" s="5" t="s">
        <v>5</v>
      </c>
      <c r="G6" s="6" t="s">
        <v>6</v>
      </c>
      <c r="H6" s="5" t="s">
        <v>7</v>
      </c>
      <c r="I6" s="150" t="s">
        <v>8</v>
      </c>
      <c r="J6" s="150"/>
      <c r="K6" s="2"/>
      <c r="L6" s="2"/>
    </row>
    <row r="7" spans="1:12" ht="18" thickTop="1" thickBot="1" x14ac:dyDescent="0.25">
      <c r="A7" s="153" t="s">
        <v>9</v>
      </c>
      <c r="B7" s="153"/>
      <c r="C7" s="7"/>
      <c r="D7" s="4" t="s">
        <v>3</v>
      </c>
      <c r="E7" s="8"/>
      <c r="F7" s="4" t="s">
        <v>5</v>
      </c>
      <c r="G7" s="9"/>
      <c r="H7" s="10" t="s">
        <v>7</v>
      </c>
      <c r="I7" s="151" t="e">
        <f t="shared" ref="I7:I19" si="0">(C7-E7)/G7</f>
        <v>#DIV/0!</v>
      </c>
      <c r="J7" s="151"/>
      <c r="K7" s="153" t="s">
        <v>9</v>
      </c>
      <c r="L7" s="153"/>
    </row>
    <row r="8" spans="1:12" ht="18" thickTop="1" thickBot="1" x14ac:dyDescent="0.25">
      <c r="A8" s="153" t="s">
        <v>10</v>
      </c>
      <c r="B8" s="153"/>
      <c r="C8" s="7"/>
      <c r="D8" s="4" t="s">
        <v>3</v>
      </c>
      <c r="E8" s="8"/>
      <c r="F8" s="4" t="s">
        <v>5</v>
      </c>
      <c r="G8" s="9"/>
      <c r="H8" s="10" t="s">
        <v>7</v>
      </c>
      <c r="I8" s="151" t="e">
        <f t="shared" si="0"/>
        <v>#DIV/0!</v>
      </c>
      <c r="J8" s="151"/>
      <c r="K8" s="153" t="s">
        <v>10</v>
      </c>
      <c r="L8" s="153"/>
    </row>
    <row r="9" spans="1:12" ht="18" thickTop="1" thickBot="1" x14ac:dyDescent="0.25">
      <c r="A9" s="153" t="s">
        <v>11</v>
      </c>
      <c r="B9" s="153"/>
      <c r="C9" s="7"/>
      <c r="D9" s="4" t="s">
        <v>3</v>
      </c>
      <c r="E9" s="8"/>
      <c r="F9" s="4" t="s">
        <v>5</v>
      </c>
      <c r="G9" s="11"/>
      <c r="H9" s="10" t="s">
        <v>7</v>
      </c>
      <c r="I9" s="151" t="e">
        <f t="shared" si="0"/>
        <v>#DIV/0!</v>
      </c>
      <c r="J9" s="151"/>
      <c r="K9" s="153" t="s">
        <v>11</v>
      </c>
      <c r="L9" s="153"/>
    </row>
    <row r="10" spans="1:12" ht="18" thickTop="1" thickBot="1" x14ac:dyDescent="0.25">
      <c r="A10" s="153" t="s">
        <v>12</v>
      </c>
      <c r="B10" s="153"/>
      <c r="C10" s="7"/>
      <c r="D10" s="4" t="s">
        <v>3</v>
      </c>
      <c r="E10" s="8"/>
      <c r="F10" s="4" t="s">
        <v>5</v>
      </c>
      <c r="G10" s="11"/>
      <c r="H10" s="10" t="s">
        <v>7</v>
      </c>
      <c r="I10" s="151" t="e">
        <f t="shared" si="0"/>
        <v>#DIV/0!</v>
      </c>
      <c r="J10" s="151"/>
      <c r="K10" s="153" t="s">
        <v>12</v>
      </c>
      <c r="L10" s="153"/>
    </row>
    <row r="11" spans="1:12" ht="18" thickTop="1" thickBot="1" x14ac:dyDescent="0.25">
      <c r="A11" s="153" t="s">
        <v>13</v>
      </c>
      <c r="B11" s="153"/>
      <c r="C11" s="7"/>
      <c r="D11" s="4" t="s">
        <v>3</v>
      </c>
      <c r="E11" s="8"/>
      <c r="F11" s="4" t="s">
        <v>5</v>
      </c>
      <c r="G11" s="11"/>
      <c r="H11" s="10" t="s">
        <v>7</v>
      </c>
      <c r="I11" s="151" t="e">
        <f t="shared" si="0"/>
        <v>#DIV/0!</v>
      </c>
      <c r="J11" s="151"/>
      <c r="K11" s="153" t="s">
        <v>13</v>
      </c>
      <c r="L11" s="153"/>
    </row>
    <row r="12" spans="1:12" ht="18" thickTop="1" thickBot="1" x14ac:dyDescent="0.25">
      <c r="A12" s="153" t="s">
        <v>14</v>
      </c>
      <c r="B12" s="153"/>
      <c r="C12" s="7"/>
      <c r="D12" s="4" t="s">
        <v>3</v>
      </c>
      <c r="E12" s="8"/>
      <c r="F12" s="4" t="s">
        <v>5</v>
      </c>
      <c r="G12" s="11"/>
      <c r="H12" s="10" t="s">
        <v>7</v>
      </c>
      <c r="I12" s="151" t="e">
        <f t="shared" si="0"/>
        <v>#DIV/0!</v>
      </c>
      <c r="J12" s="151"/>
      <c r="K12" s="153" t="s">
        <v>14</v>
      </c>
      <c r="L12" s="153"/>
    </row>
    <row r="13" spans="1:12" ht="18" thickTop="1" thickBot="1" x14ac:dyDescent="0.25">
      <c r="A13" s="153" t="s">
        <v>15</v>
      </c>
      <c r="B13" s="153"/>
      <c r="C13" s="7"/>
      <c r="D13" s="4" t="s">
        <v>3</v>
      </c>
      <c r="E13" s="8"/>
      <c r="F13" s="4" t="s">
        <v>5</v>
      </c>
      <c r="G13" s="11"/>
      <c r="H13" s="10" t="s">
        <v>7</v>
      </c>
      <c r="I13" s="151" t="e">
        <f t="shared" si="0"/>
        <v>#DIV/0!</v>
      </c>
      <c r="J13" s="151"/>
      <c r="K13" s="153" t="s">
        <v>15</v>
      </c>
      <c r="L13" s="153"/>
    </row>
    <row r="14" spans="1:12" ht="18" thickTop="1" thickBot="1" x14ac:dyDescent="0.25">
      <c r="A14" s="153" t="s">
        <v>16</v>
      </c>
      <c r="B14" s="153"/>
      <c r="C14" s="7"/>
      <c r="D14" s="4" t="s">
        <v>3</v>
      </c>
      <c r="E14" s="8"/>
      <c r="F14" s="4" t="s">
        <v>5</v>
      </c>
      <c r="G14" s="9"/>
      <c r="H14" s="10" t="s">
        <v>7</v>
      </c>
      <c r="I14" s="151" t="e">
        <f t="shared" si="0"/>
        <v>#DIV/0!</v>
      </c>
      <c r="J14" s="151"/>
      <c r="K14" s="153" t="s">
        <v>16</v>
      </c>
      <c r="L14" s="153"/>
    </row>
    <row r="15" spans="1:12" ht="18" thickTop="1" thickBot="1" x14ac:dyDescent="0.25">
      <c r="A15" s="153" t="s">
        <v>17</v>
      </c>
      <c r="B15" s="153"/>
      <c r="C15" s="7"/>
      <c r="D15" s="4" t="s">
        <v>3</v>
      </c>
      <c r="E15" s="8"/>
      <c r="F15" s="4" t="s">
        <v>5</v>
      </c>
      <c r="G15" s="9"/>
      <c r="H15" s="10" t="s">
        <v>7</v>
      </c>
      <c r="I15" s="151" t="e">
        <f t="shared" si="0"/>
        <v>#DIV/0!</v>
      </c>
      <c r="J15" s="151"/>
      <c r="K15" s="153" t="s">
        <v>17</v>
      </c>
      <c r="L15" s="153"/>
    </row>
    <row r="16" spans="1:12" ht="18" thickTop="1" thickBot="1" x14ac:dyDescent="0.25">
      <c r="A16" s="153" t="s">
        <v>18</v>
      </c>
      <c r="B16" s="153"/>
      <c r="C16" s="7"/>
      <c r="D16" s="4" t="s">
        <v>3</v>
      </c>
      <c r="E16" s="8"/>
      <c r="F16" s="4" t="s">
        <v>5</v>
      </c>
      <c r="G16" s="11"/>
      <c r="H16" s="10" t="s">
        <v>7</v>
      </c>
      <c r="I16" s="151" t="e">
        <f t="shared" si="0"/>
        <v>#DIV/0!</v>
      </c>
      <c r="J16" s="151"/>
      <c r="K16" s="153" t="s">
        <v>18</v>
      </c>
      <c r="L16" s="153"/>
    </row>
    <row r="17" spans="1:12" ht="18" thickTop="1" thickBot="1" x14ac:dyDescent="0.25">
      <c r="A17" s="153" t="s">
        <v>19</v>
      </c>
      <c r="B17" s="153"/>
      <c r="C17" s="7"/>
      <c r="D17" s="4" t="s">
        <v>3</v>
      </c>
      <c r="E17" s="8"/>
      <c r="F17" s="4" t="s">
        <v>5</v>
      </c>
      <c r="G17" s="11"/>
      <c r="H17" s="10" t="s">
        <v>7</v>
      </c>
      <c r="I17" s="151" t="e">
        <f t="shared" si="0"/>
        <v>#DIV/0!</v>
      </c>
      <c r="J17" s="151"/>
      <c r="K17" s="153" t="s">
        <v>19</v>
      </c>
      <c r="L17" s="153"/>
    </row>
    <row r="18" spans="1:12" ht="18" thickTop="1" thickBot="1" x14ac:dyDescent="0.25">
      <c r="A18" s="153" t="s">
        <v>20</v>
      </c>
      <c r="B18" s="153"/>
      <c r="C18" s="7"/>
      <c r="D18" s="4" t="s">
        <v>3</v>
      </c>
      <c r="E18" s="8"/>
      <c r="F18" s="4" t="s">
        <v>5</v>
      </c>
      <c r="G18" s="11"/>
      <c r="H18" s="10" t="s">
        <v>7</v>
      </c>
      <c r="I18" s="151" t="e">
        <f t="shared" si="0"/>
        <v>#DIV/0!</v>
      </c>
      <c r="J18" s="151"/>
      <c r="K18" s="153" t="s">
        <v>20</v>
      </c>
      <c r="L18" s="153"/>
    </row>
    <row r="19" spans="1:12" ht="34" customHeight="1" thickTop="1" thickBot="1" x14ac:dyDescent="0.25">
      <c r="A19" s="153" t="s">
        <v>28</v>
      </c>
      <c r="B19" s="153"/>
      <c r="C19" s="7" t="e">
        <f>AVERAGE(C7:C18)</f>
        <v>#DIV/0!</v>
      </c>
      <c r="D19" s="4" t="s">
        <v>3</v>
      </c>
      <c r="E19" s="7" t="e">
        <f>AVERAGE(E7:E18)</f>
        <v>#DIV/0!</v>
      </c>
      <c r="F19" s="4" t="s">
        <v>5</v>
      </c>
      <c r="G19" s="7" t="e">
        <f>AVERAGE(G7:G18)</f>
        <v>#DIV/0!</v>
      </c>
      <c r="H19" s="10" t="s">
        <v>7</v>
      </c>
      <c r="I19" s="154" t="e">
        <f t="shared" si="0"/>
        <v>#DIV/0!</v>
      </c>
      <c r="J19" s="154"/>
      <c r="K19" s="153" t="s">
        <v>28</v>
      </c>
      <c r="L19" s="153"/>
    </row>
    <row r="20" spans="1:12" ht="17" thickTop="1" x14ac:dyDescent="0.2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</row>
  </sheetData>
  <mergeCells count="50">
    <mergeCell ref="A18:B18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A14:B14"/>
    <mergeCell ref="I14:J14"/>
    <mergeCell ref="K14:L14"/>
    <mergeCell ref="A15:B15"/>
    <mergeCell ref="I15:J15"/>
    <mergeCell ref="K15:L15"/>
    <mergeCell ref="A12:B12"/>
    <mergeCell ref="I12:J12"/>
    <mergeCell ref="K12:L12"/>
    <mergeCell ref="A13:B13"/>
    <mergeCell ref="I13:J13"/>
    <mergeCell ref="K13:L13"/>
    <mergeCell ref="A10:B10"/>
    <mergeCell ref="I10:J10"/>
    <mergeCell ref="K10:L10"/>
    <mergeCell ref="A11:B11"/>
    <mergeCell ref="I11:J11"/>
    <mergeCell ref="K11:L11"/>
    <mergeCell ref="A8:B8"/>
    <mergeCell ref="I8:J8"/>
    <mergeCell ref="K8:L8"/>
    <mergeCell ref="A9:B9"/>
    <mergeCell ref="I9:J9"/>
    <mergeCell ref="K9:L9"/>
    <mergeCell ref="K7:L7"/>
    <mergeCell ref="C5:E5"/>
    <mergeCell ref="A6:B6"/>
    <mergeCell ref="I6:J6"/>
    <mergeCell ref="A7:B7"/>
    <mergeCell ref="I7:J7"/>
    <mergeCell ref="A1:D1"/>
    <mergeCell ref="E4:H4"/>
    <mergeCell ref="A4:D4"/>
    <mergeCell ref="E3:H3"/>
    <mergeCell ref="A3:D3"/>
    <mergeCell ref="E2:H2"/>
    <mergeCell ref="A2:D2"/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222" workbookViewId="0">
      <selection activeCell="E13" sqref="E13"/>
    </sheetView>
  </sheetViews>
  <sheetFormatPr baseColWidth="10" defaultRowHeight="16" x14ac:dyDescent="0.2"/>
  <cols>
    <col min="1" max="1" width="10" customWidth="1"/>
    <col min="2" max="2" width="36.33203125" customWidth="1"/>
    <col min="3" max="3" width="13.1640625" customWidth="1"/>
  </cols>
  <sheetData>
    <row r="1" spans="1:6" x14ac:dyDescent="0.2">
      <c r="A1" s="155" t="s">
        <v>29</v>
      </c>
      <c r="B1" s="155"/>
      <c r="C1" s="155"/>
      <c r="D1" s="24"/>
      <c r="E1" s="24"/>
      <c r="F1" s="24"/>
    </row>
    <row r="2" spans="1:6" x14ac:dyDescent="0.2">
      <c r="A2" s="22" t="s">
        <v>38</v>
      </c>
      <c r="B2" s="23" t="s">
        <v>39</v>
      </c>
      <c r="C2" s="23" t="s">
        <v>40</v>
      </c>
    </row>
    <row r="3" spans="1:6" x14ac:dyDescent="0.2">
      <c r="A3" s="16" t="s">
        <v>30</v>
      </c>
      <c r="B3" s="21" t="str">
        <f>GROUP_1!E1</f>
        <v>Enter PROGRAM NAME here</v>
      </c>
      <c r="C3" s="19" t="e">
        <f>GROUP_1!I19</f>
        <v>#DIV/0!</v>
      </c>
    </row>
    <row r="4" spans="1:6" x14ac:dyDescent="0.2">
      <c r="A4" s="17" t="s">
        <v>31</v>
      </c>
      <c r="B4" s="21" t="str">
        <f>GROUP_2!E1</f>
        <v>Enter PROGRAM NAME here</v>
      </c>
      <c r="C4" s="20" t="e">
        <f>GROUP_2!I19</f>
        <v>#DIV/0!</v>
      </c>
    </row>
    <row r="5" spans="1:6" x14ac:dyDescent="0.2">
      <c r="A5" s="16" t="s">
        <v>32</v>
      </c>
      <c r="B5" s="21" t="str">
        <f>GROUP_3!E1</f>
        <v>Enter PROGRAM NAME here</v>
      </c>
      <c r="C5" s="19" t="e">
        <f>GROUP_3!I19</f>
        <v>#DIV/0!</v>
      </c>
    </row>
    <row r="6" spans="1:6" x14ac:dyDescent="0.2">
      <c r="A6" s="17" t="s">
        <v>33</v>
      </c>
      <c r="B6" s="21" t="str">
        <f>GROUP_4!E1</f>
        <v>Enter PROGRAM NAME here</v>
      </c>
      <c r="C6" s="20" t="e">
        <f>GROUP_4!I19</f>
        <v>#DIV/0!</v>
      </c>
    </row>
    <row r="7" spans="1:6" x14ac:dyDescent="0.2">
      <c r="A7" s="16" t="s">
        <v>34</v>
      </c>
      <c r="B7" s="21" t="str">
        <f>GROUP_5!E1</f>
        <v>Enter PROGRAM NAME here</v>
      </c>
      <c r="C7" s="19" t="e">
        <f>GROUP_5!I19</f>
        <v>#DIV/0!</v>
      </c>
    </row>
    <row r="8" spans="1:6" x14ac:dyDescent="0.2">
      <c r="A8" s="17" t="s">
        <v>35</v>
      </c>
      <c r="B8" s="21" t="str">
        <f>GROUP_6!E1</f>
        <v>Enter PROGRAM NAME here</v>
      </c>
      <c r="C8" s="20" t="e">
        <f>GROUP_6!I19</f>
        <v>#DIV/0!</v>
      </c>
    </row>
    <row r="9" spans="1:6" x14ac:dyDescent="0.2">
      <c r="A9" s="16" t="s">
        <v>36</v>
      </c>
      <c r="B9" s="21" t="str">
        <f>GROUP_7!E1</f>
        <v>Enter PROGRAM NAME here</v>
      </c>
      <c r="C9" s="19" t="e">
        <f>GROUP_7!I19</f>
        <v>#DIV/0!</v>
      </c>
    </row>
    <row r="10" spans="1:6" x14ac:dyDescent="0.2">
      <c r="A10" s="17" t="s">
        <v>37</v>
      </c>
      <c r="B10" s="21" t="str">
        <f>GROUP_8!E1</f>
        <v>Enter PROGRAM NAME here</v>
      </c>
      <c r="C10" s="20" t="e">
        <f>GROUP_8!I19</f>
        <v>#DIV/0!</v>
      </c>
    </row>
    <row r="12" spans="1:6" x14ac:dyDescent="0.2">
      <c r="C12" s="18"/>
    </row>
  </sheetData>
  <sheetProtection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GROUP_1</vt:lpstr>
      <vt:lpstr>GROUP_2</vt:lpstr>
      <vt:lpstr>GROUP_3</vt:lpstr>
      <vt:lpstr>GROUP_4</vt:lpstr>
      <vt:lpstr>GROUP_5</vt:lpstr>
      <vt:lpstr>GROUP_6</vt:lpstr>
      <vt:lpstr>GROUP_7</vt:lpstr>
      <vt:lpstr>GROUP_8</vt:lpstr>
      <vt:lpstr>ALL_GROUP_ROIs</vt:lpstr>
      <vt:lpstr>Acadience TYPICAL ROIs</vt:lpstr>
      <vt:lpstr>EasyCBM TYPICAL ROIs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2018-04-05T15:52:21Z</dcterms:created>
  <dcterms:modified xsi:type="dcterms:W3CDTF">2019-04-09T15:29:55Z</dcterms:modified>
</cp:coreProperties>
</file>