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showInkAnnotation="0" autoCompressPictures="0"/>
  <mc:AlternateContent xmlns:mc="http://schemas.openxmlformats.org/markup-compatibility/2006">
    <mc:Choice Requires="x15">
      <x15ac:absPath xmlns:x15ac="http://schemas.microsoft.com/office/spreadsheetml/2010/11/ac" url="/Users/teacher/Dropbox (OrRTI)/Oregon RTI/8. Atul Box/Individual Problem Solving/"/>
    </mc:Choice>
  </mc:AlternateContent>
  <bookViews>
    <workbookView xWindow="1680" yWindow="520" windowWidth="27280" windowHeight="16600" tabRatio="500" activeTab="1"/>
  </bookViews>
  <sheets>
    <sheet name="Overview" sheetId="4" r:id="rId1"/>
    <sheet name="ROI Formulas" sheetId="3" r:id="rId2"/>
    <sheet name="Intervention Group ROI" sheetId="5" r:id="rId3"/>
    <sheet name="EL Cohort ROI" sheetId="6" r:id="rId4"/>
    <sheet name="DIBELS Next Norms (2012-2013)" sheetId="1" r:id="rId5"/>
    <sheet name="EasyCBM Norms (2014) " sheetId="2"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0" i="3" l="1"/>
  <c r="E20" i="3"/>
  <c r="C20" i="3"/>
  <c r="G16" i="5"/>
  <c r="G19" i="3"/>
  <c r="E16" i="5"/>
  <c r="E19" i="3"/>
  <c r="C16" i="5"/>
  <c r="C19" i="3"/>
  <c r="G16" i="6"/>
  <c r="E16" i="6"/>
  <c r="C16" i="6"/>
  <c r="I16" i="5"/>
  <c r="I4" i="5"/>
  <c r="I5" i="5"/>
  <c r="I6" i="5"/>
  <c r="I7" i="5"/>
  <c r="I15" i="5"/>
  <c r="I14" i="5"/>
  <c r="I13" i="5"/>
  <c r="I12" i="5"/>
  <c r="I11" i="5"/>
  <c r="I10" i="5"/>
  <c r="I9" i="5"/>
  <c r="I8" i="5"/>
  <c r="I3" i="2"/>
  <c r="I11" i="2"/>
  <c r="H11" i="2"/>
  <c r="G11" i="2"/>
  <c r="I5" i="2"/>
  <c r="G5" i="2"/>
  <c r="I4" i="2"/>
  <c r="H4" i="2"/>
  <c r="G4" i="2"/>
  <c r="I20" i="3"/>
  <c r="I19" i="3"/>
  <c r="I18" i="3"/>
  <c r="I17" i="3"/>
  <c r="I15" i="3"/>
  <c r="I15" i="2"/>
  <c r="H15" i="2"/>
  <c r="G15" i="2"/>
  <c r="I14" i="2"/>
  <c r="H14" i="2"/>
  <c r="G14" i="2"/>
  <c r="I13" i="2"/>
  <c r="H13" i="2"/>
  <c r="G13" i="2"/>
  <c r="I12" i="2"/>
  <c r="H12" i="2"/>
  <c r="G12" i="2"/>
  <c r="I10" i="2"/>
  <c r="H10" i="2"/>
  <c r="G10" i="2"/>
  <c r="H9" i="2"/>
  <c r="I8" i="2"/>
  <c r="H8" i="2"/>
  <c r="G8" i="2"/>
  <c r="I7" i="2"/>
  <c r="H7" i="2"/>
  <c r="G7" i="2"/>
  <c r="H6" i="2"/>
  <c r="H5" i="2"/>
  <c r="I3" i="1"/>
  <c r="I14" i="1"/>
  <c r="I13" i="1"/>
  <c r="I12" i="1"/>
  <c r="I11" i="1"/>
  <c r="I10" i="1"/>
  <c r="I8" i="1"/>
  <c r="I7" i="1"/>
  <c r="H14" i="1"/>
  <c r="H13" i="1"/>
  <c r="H12" i="1"/>
  <c r="H11" i="1"/>
  <c r="H10" i="1"/>
  <c r="H9" i="1"/>
  <c r="H8" i="1"/>
  <c r="H7" i="1"/>
  <c r="H6" i="1"/>
  <c r="H5" i="1"/>
  <c r="G14" i="1"/>
  <c r="G13" i="1"/>
  <c r="G12" i="1"/>
  <c r="G11" i="1"/>
  <c r="G10" i="1"/>
  <c r="G8" i="1"/>
  <c r="G7" i="1"/>
  <c r="G4" i="1"/>
</calcChain>
</file>

<file path=xl/sharedStrings.xml><?xml version="1.0" encoding="utf-8"?>
<sst xmlns="http://schemas.openxmlformats.org/spreadsheetml/2006/main" count="324" uniqueCount="105">
  <si>
    <t>K</t>
  </si>
  <si>
    <t>1st Grade</t>
  </si>
  <si>
    <t>2nd Grade</t>
  </si>
  <si>
    <t>3rd Grade</t>
  </si>
  <si>
    <t>4th Grade</t>
  </si>
  <si>
    <t>5th Grade</t>
  </si>
  <si>
    <t>Fall</t>
  </si>
  <si>
    <t>FSF</t>
  </si>
  <si>
    <t>PSF</t>
  </si>
  <si>
    <t>NWF-CLS</t>
  </si>
  <si>
    <t>DORF</t>
  </si>
  <si>
    <t>Winter</t>
  </si>
  <si>
    <t>Spring</t>
  </si>
  <si>
    <t>NWF CLS</t>
  </si>
  <si>
    <t>NWF WWR</t>
  </si>
  <si>
    <t>6th Grade</t>
  </si>
  <si>
    <t xml:space="preserve">Fall to Winter </t>
  </si>
  <si>
    <t xml:space="preserve">Winter to Spring </t>
  </si>
  <si>
    <t xml:space="preserve">Fall to Spring </t>
  </si>
  <si>
    <t># of Instructional Weeks</t>
  </si>
  <si>
    <t xml:space="preserve"> # of Instructional Weeks</t>
  </si>
  <si>
    <t>Grade</t>
  </si>
  <si>
    <t>Measure</t>
  </si>
  <si>
    <t>GROWTH FORMULA</t>
  </si>
  <si>
    <t>–</t>
  </si>
  <si>
    <t>÷</t>
  </si>
  <si>
    <t>=</t>
  </si>
  <si>
    <t>ATTAINED ROI</t>
  </si>
  <si>
    <t>TARGETED ROI</t>
  </si>
  <si>
    <t>DISTRICT/SCHOOL ROI</t>
  </si>
  <si>
    <t>INTERVENTION GROUP ROI</t>
  </si>
  <si>
    <t>Typical Weekly Rate of Improvement (ROI)</t>
  </si>
  <si>
    <t>When setting goals for students receiving interventions, their growth must exceed the above typical weekly ROI's in order for them to catch up to their peers</t>
  </si>
  <si>
    <t xml:space="preserve"> </t>
  </si>
  <si>
    <t>Step 1:</t>
  </si>
  <si>
    <t>Step 2:</t>
  </si>
  <si>
    <t>Step 4:</t>
  </si>
  <si>
    <t>Step 3:</t>
  </si>
  <si>
    <t>TOTAL GROWTH</t>
  </si>
  <si>
    <r>
      <rPr>
        <sz val="11"/>
        <color theme="1"/>
        <rFont val="Wingdings"/>
        <charset val="2"/>
      </rPr>
      <t xml:space="preserve"> </t>
    </r>
    <r>
      <rPr>
        <sz val="11"/>
        <color theme="1"/>
        <rFont val="Times New Roman"/>
        <family val="1"/>
      </rPr>
      <t>For the Target Student, this can be done by using the benchmark score(s), or the median of the most recent 3 progress monitoring scores</t>
    </r>
  </si>
  <si>
    <r>
      <rPr>
        <sz val="11"/>
        <color theme="1"/>
        <rFont val="Wingdings"/>
        <charset val="2"/>
      </rPr>
      <t xml:space="preserve"> </t>
    </r>
    <r>
      <rPr>
        <sz val="11"/>
        <color theme="1"/>
        <rFont val="Times New Roman"/>
        <family val="1"/>
      </rPr>
      <t>For the Target Student this will be the # of weeks that the intervention has been provided</t>
    </r>
  </si>
  <si>
    <r>
      <rPr>
        <sz val="11"/>
        <color theme="1"/>
        <rFont val="Times New Roman"/>
        <family val="1"/>
      </rPr>
      <t xml:space="preserve">Determine the </t>
    </r>
    <r>
      <rPr>
        <b/>
        <i/>
        <sz val="11"/>
        <color theme="1"/>
        <rFont val="Times New Roman"/>
        <family val="1"/>
      </rPr>
      <t xml:space="preserve">Beginning performance </t>
    </r>
    <r>
      <rPr>
        <sz val="11"/>
        <color theme="1"/>
        <rFont val="Times New Roman"/>
        <family val="1"/>
      </rPr>
      <t>and</t>
    </r>
    <r>
      <rPr>
        <b/>
        <i/>
        <sz val="11"/>
        <color theme="1"/>
        <rFont val="Times New Roman"/>
        <family val="1"/>
      </rPr>
      <t xml:space="preserve"> Ending Performance:</t>
    </r>
  </si>
  <si>
    <r>
      <t xml:space="preserve">Calculate the difference between the </t>
    </r>
    <r>
      <rPr>
        <b/>
        <i/>
        <sz val="11"/>
        <color theme="1"/>
        <rFont val="Times New Roman"/>
        <family val="1"/>
      </rPr>
      <t>Beginning performance</t>
    </r>
    <r>
      <rPr>
        <sz val="11"/>
        <color theme="1"/>
        <rFont val="Times New Roman"/>
        <family val="1"/>
      </rPr>
      <t xml:space="preserve"> and the </t>
    </r>
    <r>
      <rPr>
        <b/>
        <i/>
        <sz val="11"/>
        <color theme="1"/>
        <rFont val="Times New Roman"/>
        <family val="1"/>
      </rPr>
      <t>Ending performance</t>
    </r>
    <r>
      <rPr>
        <sz val="11"/>
        <color theme="1"/>
        <rFont val="Times New Roman"/>
        <family val="1"/>
      </rPr>
      <t xml:space="preserve"> to get the </t>
    </r>
    <r>
      <rPr>
        <b/>
        <sz val="11"/>
        <color theme="1"/>
        <rFont val="Times New Roman"/>
        <family val="1"/>
      </rPr>
      <t>TOTAL GROWTH</t>
    </r>
  </si>
  <si>
    <r>
      <t xml:space="preserve">Calculate the </t>
    </r>
    <r>
      <rPr>
        <b/>
        <sz val="11"/>
        <color theme="1"/>
        <rFont val="Times New Roman"/>
        <family val="1"/>
      </rPr>
      <t># of Instructional Weeks</t>
    </r>
    <r>
      <rPr>
        <sz val="11"/>
        <color theme="1"/>
        <rFont val="Times New Roman"/>
        <family val="1"/>
      </rPr>
      <t xml:space="preserve"> between the beginning performance and the ending performance</t>
    </r>
  </si>
  <si>
    <t>RATE OF IMPROVEMENT (ROI)</t>
  </si>
  <si>
    <r>
      <t xml:space="preserve">Divide the </t>
    </r>
    <r>
      <rPr>
        <b/>
        <sz val="11"/>
        <color theme="1"/>
        <rFont val="Times New Roman"/>
        <family val="1"/>
      </rPr>
      <t>TOTAL GROWTH</t>
    </r>
    <r>
      <rPr>
        <sz val="11"/>
        <color theme="1"/>
        <rFont val="Times New Roman"/>
        <family val="1"/>
      </rPr>
      <t xml:space="preserve"> by </t>
    </r>
    <r>
      <rPr>
        <b/>
        <sz val="11"/>
        <color theme="1"/>
        <rFont val="Times New Roman"/>
        <family val="1"/>
      </rPr>
      <t># of Instructional Weeks</t>
    </r>
    <r>
      <rPr>
        <sz val="11"/>
        <color theme="1"/>
        <rFont val="Times New Roman"/>
        <family val="1"/>
      </rPr>
      <t xml:space="preserve"> to get the weekly </t>
    </r>
    <r>
      <rPr>
        <b/>
        <sz val="11"/>
        <color theme="1"/>
        <rFont val="Times New Roman"/>
        <family val="1"/>
      </rPr>
      <t>RATE OF IMPROVEMENT (ROI)</t>
    </r>
  </si>
  <si>
    <r>
      <t xml:space="preserve">*When setting goals for students receiving interventions, their </t>
    </r>
    <r>
      <rPr>
        <b/>
        <i/>
        <sz val="11"/>
        <color theme="1"/>
        <rFont val="Times New Roman"/>
        <family val="1"/>
      </rPr>
      <t xml:space="preserve">ATTAINED ROI </t>
    </r>
    <r>
      <rPr>
        <i/>
        <sz val="11"/>
        <color theme="1"/>
        <rFont val="Times New Roman"/>
        <family val="1"/>
      </rPr>
      <t xml:space="preserve">must exceed the </t>
    </r>
    <r>
      <rPr>
        <b/>
        <i/>
        <sz val="11"/>
        <color theme="1"/>
        <rFont val="Times New Roman"/>
        <family val="1"/>
      </rPr>
      <t>TYPICAL ROI</t>
    </r>
    <r>
      <rPr>
        <i/>
        <sz val="11"/>
        <color theme="1"/>
        <rFont val="Times New Roman"/>
        <family val="1"/>
      </rPr>
      <t xml:space="preserve"> in order for them to catch up to peers</t>
    </r>
  </si>
  <si>
    <t>50th %ile on DIBELS Next National Norms (2012-2013)</t>
  </si>
  <si>
    <t>50th %ile on EasyCBM National Norms</t>
  </si>
  <si>
    <t>Letter Sounds</t>
  </si>
  <si>
    <t>Phoneme Segmenting</t>
  </si>
  <si>
    <t>WRF</t>
  </si>
  <si>
    <t>PRF</t>
  </si>
  <si>
    <t>Rate of Improvement</t>
  </si>
  <si>
    <t>Description</t>
  </si>
  <si>
    <t>Notes/Things to Consider</t>
  </si>
  <si>
    <t>Actual weekly growth of the target student</t>
  </si>
  <si>
    <t>Compare the student’s attained ROI to the following comparison ROI’s</t>
  </si>
  <si>
    <t>Comparison ROI</t>
  </si>
  <si>
    <t>1. TYPICAL ROI</t>
  </si>
  <si>
    <t>2. TARGETED ROI</t>
  </si>
  <si>
    <t xml:space="preserve">Weekly growth needed for the target student to meet the end-of-year grade level benchmark, given their initial level of performance </t>
  </si>
  <si>
    <t>Peer ROIs:</t>
  </si>
  <si>
    <t>Weekly growth of one or more comparison groups of students in your school/district. See below for further description</t>
  </si>
  <si>
    <t>3. DISTRICT/SCHOOL ROI</t>
  </si>
  <si>
    <t>Average weekly growth of all students in your school/district at a given grade level.</t>
  </si>
  <si>
    <t>This can be calculated using the previous year’s grade-level data, since you may not yet have a full year’s worth of data for the current academic year.</t>
  </si>
  <si>
    <t>4. INTERVENTION GROUP ROI</t>
  </si>
  <si>
    <t>Average weekly growth of all students in your school/district receiving a similar level of intervention supports to your target student</t>
  </si>
  <si>
    <t>5. ELL COHORT ROI</t>
  </si>
  <si>
    <t>Average weekly growth of ELL students in your school/district that are similar to your target ELL student across multiple variables:</t>
  </si>
  <si>
    <t>In order to determine adequate growth for ELL’s, growth must be compared to other ELL’s who have similar language/acculturation levels</t>
  </si>
  <si>
    <t>·  Level of native language proficiency</t>
  </si>
  <si>
    <r>
      <t xml:space="preserve">When determining initial and final performance levels, use a screening score </t>
    </r>
    <r>
      <rPr>
        <b/>
        <i/>
        <u/>
        <sz val="11"/>
        <color theme="1"/>
        <rFont val="Times New Roman"/>
        <family val="1"/>
      </rPr>
      <t>or</t>
    </r>
    <r>
      <rPr>
        <i/>
        <sz val="11"/>
        <color theme="1"/>
        <rFont val="Times New Roman"/>
        <family val="1"/>
      </rPr>
      <t xml:space="preserve"> the median score of the 3 most recent data points.</t>
    </r>
  </si>
  <si>
    <r>
      <t xml:space="preserve">This comparison group should only include students in the target student’s intervention group </t>
    </r>
    <r>
      <rPr>
        <b/>
        <i/>
        <u/>
        <sz val="11"/>
        <color theme="1"/>
        <rFont val="Times New Roman"/>
        <family val="1"/>
      </rPr>
      <t>OR</t>
    </r>
    <r>
      <rPr>
        <i/>
        <sz val="11"/>
        <color theme="1"/>
        <rFont val="Times New Roman"/>
        <family val="1"/>
      </rPr>
      <t xml:space="preserve"> students who have been receiving a very similar level of instructional support to the target student.</t>
    </r>
  </si>
  <si>
    <t>•  Language (native)</t>
  </si>
  <si>
    <t>•  Length of time in school</t>
  </si>
  <si>
    <t>•  Length of time in country</t>
  </si>
  <si>
    <t>·  Level of English language proficiency</t>
  </si>
  <si>
    <t>Weekly growth of a student who starts the year at the grade level benchmark (or at the 50th percentile) and remains at benchmark (or 50th percentile) through Winter and Spring</t>
  </si>
  <si>
    <t>Use the beginning-of-year and end-of-year benchmark or cutpoint for low risk, or the 50th percentile to calculate this ROI</t>
  </si>
  <si>
    <t>Growth can be measured by calculating the weekly Rate of Improvement, or ROI, for the target student and for the groups that we intend to compare the student to. In order to make a well-informed judgment on “adequate” progress, teams should calculate the following weekly ROIs:</t>
  </si>
  <si>
    <r>
      <t xml:space="preserve">In order to determine if a student is making “adequate” progress, it is important to measure their growth against multiple comparison groups. While there is no “gold-standard” cut score for how much growth is enough, using multiple comparisons allows us to make a well-informed judgment. It also allows us to compare the student to </t>
    </r>
    <r>
      <rPr>
        <b/>
        <i/>
        <u/>
        <sz val="11"/>
        <color theme="1"/>
        <rFont val="Times New Roman"/>
        <family val="1"/>
      </rPr>
      <t>appropriate</t>
    </r>
    <r>
      <rPr>
        <sz val="11"/>
        <color theme="1"/>
        <rFont val="Times New Roman"/>
        <family val="1"/>
      </rPr>
      <t xml:space="preserve"> comparison groups, such as students with a similar instructional history and English Language Learners with similar language levels and acculturation. </t>
    </r>
  </si>
  <si>
    <t>Calculating Rates of Improvement (Overview)</t>
  </si>
  <si>
    <t>Calculating Rates of Improvement (Formulas)</t>
  </si>
  <si>
    <t>TYPICAL ROI (See Norms Attached Charts)</t>
  </si>
  <si>
    <t>Student 1</t>
  </si>
  <si>
    <t>Student 2</t>
  </si>
  <si>
    <t>Student 3</t>
  </si>
  <si>
    <t>Student 4</t>
  </si>
  <si>
    <t>Student 5</t>
  </si>
  <si>
    <t>Student 6</t>
  </si>
  <si>
    <t>Student 7</t>
  </si>
  <si>
    <t>Student 8</t>
  </si>
  <si>
    <t>Student 9</t>
  </si>
  <si>
    <t>Student 10</t>
  </si>
  <si>
    <t>Student 11</t>
  </si>
  <si>
    <t>Student 12</t>
  </si>
  <si>
    <r>
      <t>EL COHORT ROI (</t>
    </r>
    <r>
      <rPr>
        <i/>
        <sz val="12"/>
        <color theme="1"/>
        <rFont val="Times New Roman"/>
        <family val="1"/>
      </rPr>
      <t>if applicable</t>
    </r>
    <r>
      <rPr>
        <b/>
        <i/>
        <sz val="12"/>
        <color theme="1"/>
        <rFont val="Times New Roman"/>
        <family val="1"/>
      </rPr>
      <t>)</t>
    </r>
  </si>
  <si>
    <r>
      <t xml:space="preserve">*When determining if student progress was adequate, a comparison of the student's </t>
    </r>
    <r>
      <rPr>
        <b/>
        <i/>
        <sz val="11"/>
        <color theme="1"/>
        <rFont val="Times New Roman"/>
        <family val="1"/>
      </rPr>
      <t>ATTAINED ROI</t>
    </r>
    <r>
      <rPr>
        <i/>
        <sz val="11"/>
        <color theme="1"/>
        <rFont val="Times New Roman"/>
        <family val="1"/>
      </rPr>
      <t xml:space="preserve"> to the </t>
    </r>
    <r>
      <rPr>
        <b/>
        <i/>
        <sz val="11"/>
        <color theme="1"/>
        <rFont val="Times New Roman"/>
        <family val="1"/>
      </rPr>
      <t>TYPICAL,</t>
    </r>
    <r>
      <rPr>
        <i/>
        <sz val="11"/>
        <color theme="1"/>
        <rFont val="Times New Roman"/>
        <family val="1"/>
      </rPr>
      <t xml:space="preserve"> </t>
    </r>
    <r>
      <rPr>
        <b/>
        <i/>
        <sz val="11"/>
        <color theme="1"/>
        <rFont val="Times New Roman"/>
        <family val="1"/>
      </rPr>
      <t>TARGETED,</t>
    </r>
    <r>
      <rPr>
        <i/>
        <sz val="11"/>
        <color theme="1"/>
        <rFont val="Times New Roman"/>
        <family val="1"/>
      </rPr>
      <t xml:space="preserve"> </t>
    </r>
    <r>
      <rPr>
        <b/>
        <i/>
        <sz val="11"/>
        <color theme="1"/>
        <rFont val="Times New Roman"/>
        <family val="1"/>
      </rPr>
      <t>DISTRICT/SCHOOL,</t>
    </r>
    <r>
      <rPr>
        <i/>
        <sz val="11"/>
        <color theme="1"/>
        <rFont val="Times New Roman"/>
        <family val="1"/>
      </rPr>
      <t xml:space="preserve"> </t>
    </r>
    <r>
      <rPr>
        <b/>
        <i/>
        <sz val="11"/>
        <color theme="1"/>
        <rFont val="Times New Roman"/>
        <family val="1"/>
      </rPr>
      <t>INTERVENTION</t>
    </r>
    <r>
      <rPr>
        <i/>
        <sz val="11"/>
        <color theme="1"/>
        <rFont val="Times New Roman"/>
        <family val="1"/>
      </rPr>
      <t xml:space="preserve"> </t>
    </r>
    <r>
      <rPr>
        <b/>
        <i/>
        <sz val="11"/>
        <color theme="1"/>
        <rFont val="Times New Roman"/>
        <family val="1"/>
      </rPr>
      <t>GROUP,</t>
    </r>
    <r>
      <rPr>
        <i/>
        <sz val="11"/>
        <color theme="1"/>
        <rFont val="Times New Roman"/>
        <family val="1"/>
      </rPr>
      <t xml:space="preserve"> and </t>
    </r>
    <r>
      <rPr>
        <b/>
        <i/>
        <sz val="11"/>
        <color theme="1"/>
        <rFont val="Times New Roman"/>
        <family val="1"/>
      </rPr>
      <t>EL</t>
    </r>
    <r>
      <rPr>
        <b/>
        <i/>
        <sz val="11"/>
        <color theme="1"/>
        <rFont val="Times New Roman"/>
        <family val="1"/>
      </rPr>
      <t>COHORT</t>
    </r>
    <r>
      <rPr>
        <i/>
        <sz val="11"/>
        <color theme="1"/>
        <rFont val="Times New Roman"/>
        <family val="1"/>
      </rPr>
      <t xml:space="preserve"> (if applicable) will help </t>
    </r>
  </si>
  <si>
    <r>
      <rPr>
        <sz val="11"/>
        <color theme="1"/>
        <rFont val="Wingdings"/>
        <charset val="2"/>
      </rPr>
      <t xml:space="preserve"> </t>
    </r>
    <r>
      <rPr>
        <sz val="11"/>
        <color theme="1"/>
        <rFont val="Times New Roman"/>
        <family val="1"/>
      </rPr>
      <t>For a Comparison Group (e.g. district/school, intervention group, or EL cohort), this can be done by taking the average beginning and ending score of the group. For example, you could use the average Fall Benchmark score as the Starting Performance and the Average Spring Benchmark score as the Ending Performance</t>
    </r>
  </si>
  <si>
    <r>
      <rPr>
        <sz val="11"/>
        <color theme="1"/>
        <rFont val="Wingdings"/>
        <charset val="2"/>
      </rPr>
      <t xml:space="preserve"> </t>
    </r>
    <r>
      <rPr>
        <sz val="11"/>
        <color theme="1"/>
        <rFont val="Times New Roman"/>
        <family val="1"/>
      </rPr>
      <t>For a comparison group  (e.g. district/school, intervention group, or EL cohort), this could be either the total # of instructional weeks in the school year if using a full year of data OR it could be the # of weeks the comparison group has received instructional support</t>
    </r>
  </si>
  <si>
    <t>EL COHORT GROUP ROI</t>
  </si>
  <si>
    <t>(ENDING performance</t>
  </si>
  <si>
    <t>BEGINNING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</si>
</sst>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9"/>
      <color theme="1"/>
      <name val="Times New Roman"/>
      <family val="1"/>
    </font>
    <font>
      <sz val="11"/>
      <color theme="1"/>
      <name val="Times New Roman"/>
      <family val="1"/>
    </font>
    <font>
      <sz val="12"/>
      <color theme="1"/>
      <name val="Times New Roman"/>
      <family val="1"/>
    </font>
    <font>
      <b/>
      <sz val="11"/>
      <color theme="1"/>
      <name val="Times New Roman"/>
      <family val="1"/>
    </font>
    <font>
      <sz val="10"/>
      <color theme="1"/>
      <name val="Times New Roman"/>
      <family val="1"/>
    </font>
    <font>
      <i/>
      <sz val="11"/>
      <color theme="1"/>
      <name val="Times New Roman"/>
      <family val="1"/>
    </font>
    <font>
      <b/>
      <i/>
      <sz val="11"/>
      <color theme="1"/>
      <name val="Times New Roman"/>
      <family val="1"/>
    </font>
    <font>
      <i/>
      <sz val="12"/>
      <color theme="1"/>
      <name val="Times New Roman"/>
      <family val="1"/>
    </font>
    <font>
      <b/>
      <i/>
      <sz val="12"/>
      <color theme="1"/>
      <name val="Times New Roman"/>
      <family val="1"/>
    </font>
    <font>
      <b/>
      <i/>
      <sz val="12"/>
      <color rgb="FFFF0000"/>
      <name val="Times New Roman"/>
      <family val="1"/>
    </font>
    <font>
      <b/>
      <i/>
      <sz val="12"/>
      <color rgb="FFFF6600"/>
      <name val="Times New Roman"/>
      <family val="1"/>
    </font>
    <font>
      <b/>
      <i/>
      <sz val="12"/>
      <color rgb="FF0000FF"/>
      <name val="Times New Roman"/>
      <family val="1"/>
    </font>
    <font>
      <b/>
      <i/>
      <sz val="12"/>
      <color rgb="FF660066"/>
      <name val="Times New Roman"/>
      <family val="1"/>
    </font>
    <font>
      <b/>
      <i/>
      <sz val="12"/>
      <color theme="4"/>
      <name val="Times New Roman"/>
      <family val="1"/>
    </font>
    <font>
      <b/>
      <i/>
      <sz val="12"/>
      <color rgb="FF008000"/>
      <name val="Times New Roman"/>
      <family val="1"/>
    </font>
    <font>
      <b/>
      <sz val="9"/>
      <color theme="1"/>
      <name val="Times New Roman"/>
      <family val="1"/>
    </font>
    <font>
      <b/>
      <sz val="12"/>
      <color theme="1"/>
      <name val="Times New Roman"/>
      <family val="1"/>
    </font>
    <font>
      <sz val="11"/>
      <color theme="1"/>
      <name val="Wingdings"/>
      <charset val="2"/>
    </font>
    <font>
      <b/>
      <sz val="8"/>
      <color theme="1"/>
      <name val="Times New Roman"/>
      <family val="1"/>
    </font>
    <font>
      <b/>
      <i/>
      <u/>
      <sz val="11"/>
      <color theme="1"/>
      <name val="Times New Roman"/>
      <family val="1"/>
    </font>
    <font>
      <b/>
      <i/>
      <sz val="12"/>
      <color rgb="FF7030A0"/>
      <name val="Times New Roman"/>
      <family val="1"/>
    </font>
    <font>
      <b/>
      <i/>
      <sz val="12"/>
      <color rgb="FF000000"/>
      <name val="Times New Roman"/>
      <family val="1"/>
    </font>
    <font>
      <sz val="12"/>
      <color rgb="FF000000"/>
      <name val="Calibri"/>
      <family val="2"/>
      <scheme val="minor"/>
    </font>
    <font>
      <b/>
      <sz val="12"/>
      <color rgb="FF000000"/>
      <name val="Times New Roman"/>
      <family val="1"/>
    </font>
    <font>
      <sz val="12"/>
      <color rgb="FF000000"/>
      <name val="Times New Roman"/>
      <family val="1"/>
    </font>
    <font>
      <i/>
      <sz val="12"/>
      <color rgb="FF000000"/>
      <name val="Times New Roman"/>
      <family val="1"/>
    </font>
    <font>
      <i/>
      <sz val="11"/>
      <color rgb="FF000000"/>
      <name val="Times New Roman"/>
      <family val="1"/>
    </font>
  </fonts>
  <fills count="1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D9D9D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BFBFBF"/>
        <bgColor indexed="64"/>
      </patternFill>
    </fill>
    <fill>
      <patternFill patternType="solid">
        <fgColor rgb="FFBFBFBF"/>
        <bgColor rgb="FF000000"/>
      </patternFill>
    </fill>
    <fill>
      <patternFill patternType="solid">
        <fgColor theme="8" tint="0.59999389629810485"/>
        <bgColor rgb="FF000000"/>
      </patternFill>
    </fill>
  </fills>
  <borders count="7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style="medium">
        <color auto="1"/>
      </right>
      <top style="thick">
        <color auto="1"/>
      </top>
      <bottom/>
      <diagonal/>
    </border>
    <border>
      <left style="medium">
        <color auto="1"/>
      </left>
      <right style="thin">
        <color auto="1"/>
      </right>
      <top style="thick">
        <color auto="1"/>
      </top>
      <bottom style="thin">
        <color auto="1"/>
      </bottom>
      <diagonal/>
    </border>
    <border>
      <left/>
      <right/>
      <top style="thick">
        <color auto="1"/>
      </top>
      <bottom style="thin">
        <color auto="1"/>
      </bottom>
      <diagonal/>
    </border>
    <border>
      <left style="thick">
        <color auto="1"/>
      </left>
      <right style="medium">
        <color auto="1"/>
      </right>
      <top/>
      <bottom/>
      <diagonal/>
    </border>
    <border>
      <left style="thick">
        <color auto="1"/>
      </left>
      <right style="medium">
        <color auto="1"/>
      </right>
      <top/>
      <bottom style="thick">
        <color auto="1"/>
      </bottom>
      <diagonal/>
    </border>
    <border>
      <left style="medium">
        <color auto="1"/>
      </left>
      <right style="thin">
        <color auto="1"/>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style="thick">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right style="thick">
        <color auto="1"/>
      </right>
      <top style="thick">
        <color auto="1"/>
      </top>
      <bottom style="thick">
        <color auto="1"/>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bottom/>
      <diagonal/>
    </border>
    <border>
      <left/>
      <right/>
      <top style="thick">
        <color auto="1"/>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auto="1"/>
      </right>
      <top style="medium">
        <color auto="1"/>
      </top>
      <bottom style="medium">
        <color auto="1"/>
      </bottom>
      <diagonal/>
    </border>
    <border>
      <left style="thick">
        <color auto="1"/>
      </left>
      <right style="thick">
        <color auto="1"/>
      </right>
      <top style="thick">
        <color auto="1"/>
      </top>
      <bottom/>
      <diagonal/>
    </border>
    <border>
      <left style="medium">
        <color auto="1"/>
      </left>
      <right/>
      <top style="thick">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thick">
        <color auto="1"/>
      </bottom>
      <diagonal/>
    </border>
    <border>
      <left style="thick">
        <color auto="1"/>
      </left>
      <right/>
      <top style="thin">
        <color auto="1"/>
      </top>
      <bottom style="thick">
        <color auto="1"/>
      </bottom>
      <diagonal/>
    </border>
    <border>
      <left/>
      <right style="medium">
        <color auto="1"/>
      </right>
      <top style="thick">
        <color auto="1"/>
      </top>
      <bottom style="thin">
        <color auto="1"/>
      </bottom>
      <diagonal/>
    </border>
    <border>
      <left/>
      <right style="medium">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thin">
        <color auto="1"/>
      </top>
      <bottom style="medium">
        <color auto="1"/>
      </bottom>
      <diagonal/>
    </border>
    <border>
      <left style="medium">
        <color auto="1"/>
      </left>
      <right/>
      <top style="thick">
        <color auto="1"/>
      </top>
      <bottom/>
      <diagonal/>
    </border>
    <border>
      <left/>
      <right style="thick">
        <color auto="1"/>
      </right>
      <top style="thick">
        <color auto="1"/>
      </top>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style="thick">
        <color auto="1"/>
      </left>
      <right style="medium">
        <color rgb="FF000000"/>
      </right>
      <top style="thick">
        <color auto="1"/>
      </top>
      <bottom style="thick">
        <color auto="1"/>
      </bottom>
      <diagonal/>
    </border>
    <border>
      <left/>
      <right style="medium">
        <color rgb="FF000000"/>
      </right>
      <top style="thick">
        <color auto="1"/>
      </top>
      <bottom style="thick">
        <color auto="1"/>
      </bottom>
      <diagonal/>
    </border>
    <border>
      <left style="thick">
        <color auto="1"/>
      </left>
      <right style="medium">
        <color rgb="FF000000"/>
      </right>
      <top/>
      <bottom style="thick">
        <color auto="1"/>
      </bottom>
      <diagonal/>
    </border>
    <border>
      <left/>
      <right style="medium">
        <color rgb="FF000000"/>
      </right>
      <top/>
      <bottom style="thick">
        <color auto="1"/>
      </bottom>
      <diagonal/>
    </border>
    <border>
      <left style="thick">
        <color auto="1"/>
      </left>
      <right style="medium">
        <color rgb="FF000000"/>
      </right>
      <top/>
      <bottom style="medium">
        <color rgb="FF000000"/>
      </bottom>
      <diagonal/>
    </border>
    <border>
      <left/>
      <right style="thick">
        <color auto="1"/>
      </right>
      <top/>
      <bottom style="medium">
        <color rgb="FF000000"/>
      </bottom>
      <diagonal/>
    </border>
    <border>
      <left style="medium">
        <color rgb="FF000000"/>
      </left>
      <right/>
      <top style="medium">
        <color rgb="FF000000"/>
      </top>
      <bottom style="medium">
        <color rgb="FF000000"/>
      </bottom>
      <diagonal/>
    </border>
    <border>
      <left/>
      <right style="thick">
        <color auto="1"/>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style="thick">
        <color rgb="FF000000"/>
      </right>
      <top style="thick">
        <color auto="1"/>
      </top>
      <bottom style="thick">
        <color auto="1"/>
      </bottom>
      <diagonal/>
    </border>
    <border>
      <left/>
      <right style="thick">
        <color auto="1"/>
      </right>
      <top/>
      <bottom/>
      <diagonal/>
    </border>
    <border>
      <left style="medium">
        <color auto="1"/>
      </left>
      <right/>
      <top style="medium">
        <color auto="1"/>
      </top>
      <bottom/>
      <diagonal/>
    </border>
    <border>
      <left/>
      <right/>
      <top style="medium">
        <color auto="1"/>
      </top>
      <bottom/>
      <diagonal/>
    </border>
    <border>
      <left/>
      <right style="medium">
        <color rgb="FF000000"/>
      </right>
      <top style="medium">
        <color auto="1"/>
      </top>
      <bottom/>
      <diagonal/>
    </border>
  </borders>
  <cellStyleXfs count="13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19">
    <xf numFmtId="0" fontId="0" fillId="0" borderId="0" xfId="0"/>
    <xf numFmtId="0" fontId="0" fillId="0" borderId="0" xfId="0" applyBorder="1"/>
    <xf numFmtId="0" fontId="1" fillId="0" borderId="0" xfId="0" applyFont="1"/>
    <xf numFmtId="0" fontId="0" fillId="0" borderId="0" xfId="0" applyAlignment="1">
      <alignment horizontal="left"/>
    </xf>
    <xf numFmtId="0" fontId="0" fillId="0" borderId="0" xfId="0" applyFont="1"/>
    <xf numFmtId="0" fontId="7" fillId="0" borderId="0" xfId="0" applyFont="1" applyBorder="1"/>
    <xf numFmtId="0" fontId="7" fillId="0" borderId="0" xfId="0" applyFont="1" applyFill="1" applyBorder="1"/>
    <xf numFmtId="0" fontId="6" fillId="0" borderId="1" xfId="0" applyFont="1" applyBorder="1"/>
    <xf numFmtId="0" fontId="6" fillId="0" borderId="1" xfId="0" applyFont="1" applyBorder="1" applyAlignment="1">
      <alignment horizontal="center" wrapText="1"/>
    </xf>
    <xf numFmtId="0" fontId="8" fillId="5" borderId="1" xfId="0" applyFont="1" applyFill="1" applyBorder="1" applyAlignment="1">
      <alignment horizontal="center" wrapText="1"/>
    </xf>
    <xf numFmtId="0" fontId="9" fillId="0" borderId="0" xfId="0" applyFont="1" applyFill="1" applyBorder="1" applyAlignment="1">
      <alignment horizontal="center" wrapText="1"/>
    </xf>
    <xf numFmtId="0" fontId="5" fillId="0" borderId="0" xfId="0" applyFont="1" applyFill="1" applyBorder="1" applyAlignment="1">
      <alignment horizontal="center" wrapText="1"/>
    </xf>
    <xf numFmtId="0" fontId="6" fillId="0" borderId="0" xfId="0" applyFont="1" applyFill="1" applyBorder="1" applyAlignment="1">
      <alignment horizontal="center" vertical="center"/>
    </xf>
    <xf numFmtId="0" fontId="8" fillId="10" borderId="8" xfId="0" applyFont="1" applyFill="1" applyBorder="1" applyAlignment="1">
      <alignment horizontal="center"/>
    </xf>
    <xf numFmtId="0" fontId="6" fillId="7" borderId="8" xfId="0" applyFont="1" applyFill="1" applyBorder="1" applyAlignment="1">
      <alignment horizontal="center"/>
    </xf>
    <xf numFmtId="0" fontId="6" fillId="4" borderId="8" xfId="0" applyFont="1" applyFill="1" applyBorder="1" applyAlignment="1">
      <alignment horizontal="center"/>
    </xf>
    <xf numFmtId="0" fontId="6" fillId="5" borderId="8" xfId="0" applyFont="1" applyFill="1" applyBorder="1" applyAlignment="1">
      <alignment horizontal="center"/>
    </xf>
    <xf numFmtId="0" fontId="9" fillId="10" borderId="8" xfId="0" applyFont="1" applyFill="1" applyBorder="1" applyAlignment="1">
      <alignment horizontal="right" wrapText="1"/>
    </xf>
    <xf numFmtId="0" fontId="6" fillId="0" borderId="8" xfId="0" applyFont="1" applyBorder="1" applyAlignment="1">
      <alignment horizontal="center" wrapText="1"/>
    </xf>
    <xf numFmtId="0" fontId="8" fillId="5" borderId="8" xfId="0" applyFont="1" applyFill="1" applyBorder="1" applyAlignment="1">
      <alignment horizontal="center" wrapText="1"/>
    </xf>
    <xf numFmtId="0" fontId="7" fillId="0" borderId="0" xfId="0" applyFont="1" applyFill="1" applyBorder="1" applyAlignment="1">
      <alignment horizontal="center"/>
    </xf>
    <xf numFmtId="0" fontId="7" fillId="0" borderId="0" xfId="0" applyFont="1" applyFill="1" applyBorder="1" applyAlignment="1">
      <alignment vertical="center"/>
    </xf>
    <xf numFmtId="0" fontId="8" fillId="3" borderId="24" xfId="0" applyFont="1" applyFill="1" applyBorder="1"/>
    <xf numFmtId="0" fontId="8" fillId="3" borderId="25" xfId="0" applyFont="1" applyFill="1" applyBorder="1"/>
    <xf numFmtId="0" fontId="8" fillId="3" borderId="2" xfId="0" applyFont="1" applyFill="1" applyBorder="1"/>
    <xf numFmtId="0" fontId="8" fillId="3" borderId="5" xfId="0" applyFont="1" applyFill="1" applyBorder="1"/>
    <xf numFmtId="0" fontId="8" fillId="3" borderId="28" xfId="0" applyFont="1" applyFill="1" applyBorder="1"/>
    <xf numFmtId="0" fontId="8" fillId="3" borderId="29" xfId="0" applyFont="1" applyFill="1" applyBorder="1"/>
    <xf numFmtId="0" fontId="8" fillId="3" borderId="2" xfId="0" applyFont="1" applyFill="1" applyBorder="1" applyAlignment="1">
      <alignment vertical="center"/>
    </xf>
    <xf numFmtId="0" fontId="8" fillId="3" borderId="5" xfId="0" applyFont="1" applyFill="1" applyBorder="1" applyAlignment="1">
      <alignment vertical="center"/>
    </xf>
    <xf numFmtId="0" fontId="8" fillId="3" borderId="20" xfId="0" applyFont="1" applyFill="1" applyBorder="1" applyAlignment="1"/>
    <xf numFmtId="0" fontId="8" fillId="3" borderId="20" xfId="0" applyFont="1" applyFill="1" applyBorder="1"/>
    <xf numFmtId="0" fontId="6" fillId="6" borderId="20" xfId="0" applyFont="1" applyFill="1" applyBorder="1" applyAlignment="1">
      <alignment horizontal="center"/>
    </xf>
    <xf numFmtId="164" fontId="6" fillId="6" borderId="20" xfId="0" applyNumberFormat="1" applyFont="1" applyFill="1" applyBorder="1" applyAlignment="1">
      <alignment horizontal="center"/>
    </xf>
    <xf numFmtId="0" fontId="7" fillId="0" borderId="0" xfId="0" applyFont="1"/>
    <xf numFmtId="0" fontId="12" fillId="0" borderId="20" xfId="0" applyFont="1" applyBorder="1" applyAlignment="1">
      <alignment horizontal="center" vertical="center"/>
    </xf>
    <xf numFmtId="0" fontId="13"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1" xfId="0" applyFont="1" applyBorder="1" applyAlignment="1">
      <alignment horizontal="center" vertical="center"/>
    </xf>
    <xf numFmtId="0" fontId="12" fillId="0" borderId="21" xfId="0" applyFont="1" applyBorder="1" applyAlignment="1">
      <alignment horizontal="center" vertical="center" wrapText="1"/>
    </xf>
    <xf numFmtId="0" fontId="12" fillId="0" borderId="20" xfId="0" applyFont="1" applyFill="1" applyBorder="1" applyAlignment="1">
      <alignment horizontal="center" vertical="center" wrapText="1"/>
    </xf>
    <xf numFmtId="0" fontId="13" fillId="0" borderId="35"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0" xfId="0" applyFont="1" applyBorder="1" applyAlignment="1">
      <alignment horizontal="center" vertical="center" wrapText="1"/>
    </xf>
    <xf numFmtId="0" fontId="12" fillId="8" borderId="21"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20" xfId="0" applyFont="1" applyFill="1" applyBorder="1" applyAlignment="1">
      <alignment horizontal="center" vertical="center" wrapText="1"/>
    </xf>
    <xf numFmtId="0" fontId="21" fillId="0" borderId="0" xfId="0" applyFont="1" applyAlignment="1">
      <alignment horizontal="right"/>
    </xf>
    <xf numFmtId="0" fontId="21" fillId="10" borderId="10" xfId="0" applyFont="1" applyFill="1" applyBorder="1" applyAlignment="1">
      <alignment horizontal="right"/>
    </xf>
    <xf numFmtId="0" fontId="21" fillId="10" borderId="7" xfId="0" applyFont="1" applyFill="1" applyBorder="1" applyAlignment="1">
      <alignment horizontal="right"/>
    </xf>
    <xf numFmtId="0" fontId="21" fillId="10" borderId="11" xfId="0" applyFont="1" applyFill="1" applyBorder="1" applyAlignment="1">
      <alignment horizontal="right" vertical="center" wrapText="1"/>
    </xf>
    <xf numFmtId="0" fontId="20" fillId="3" borderId="24" xfId="0" applyFont="1" applyFill="1" applyBorder="1"/>
    <xf numFmtId="0" fontId="23" fillId="3" borderId="2" xfId="0" applyFont="1" applyFill="1" applyBorder="1"/>
    <xf numFmtId="0" fontId="6" fillId="0" borderId="0" xfId="0" applyFont="1" applyFill="1" applyBorder="1" applyAlignment="1">
      <alignment horizontal="center" vertical="center" wrapText="1"/>
    </xf>
    <xf numFmtId="0" fontId="8" fillId="3" borderId="46" xfId="0" applyFont="1" applyFill="1" applyBorder="1"/>
    <xf numFmtId="0" fontId="6" fillId="6" borderId="46" xfId="0" applyFont="1" applyFill="1" applyBorder="1" applyAlignment="1">
      <alignment horizontal="center"/>
    </xf>
    <xf numFmtId="164" fontId="6" fillId="6" borderId="46" xfId="0" applyNumberFormat="1" applyFont="1" applyFill="1" applyBorder="1" applyAlignment="1">
      <alignment horizontal="center"/>
    </xf>
    <xf numFmtId="0" fontId="8" fillId="3" borderId="31" xfId="0" applyFont="1" applyFill="1" applyBorder="1"/>
    <xf numFmtId="0" fontId="6" fillId="6" borderId="31" xfId="0" applyFont="1" applyFill="1" applyBorder="1" applyAlignment="1">
      <alignment horizontal="center"/>
    </xf>
    <xf numFmtId="164" fontId="6" fillId="6" borderId="31" xfId="0" applyNumberFormat="1" applyFont="1" applyFill="1" applyBorder="1" applyAlignment="1">
      <alignment horizontal="center"/>
    </xf>
    <xf numFmtId="0" fontId="20" fillId="3" borderId="47" xfId="0" applyFont="1" applyFill="1" applyBorder="1"/>
    <xf numFmtId="0" fontId="8" fillId="3" borderId="48" xfId="0" applyFont="1" applyFill="1" applyBorder="1" applyAlignment="1">
      <alignment vertical="center"/>
    </xf>
    <xf numFmtId="0" fontId="8" fillId="3" borderId="49" xfId="0" applyFont="1" applyFill="1" applyBorder="1"/>
    <xf numFmtId="0" fontId="6" fillId="6" borderId="32" xfId="0" applyFont="1" applyFill="1" applyBorder="1" applyAlignment="1">
      <alignment horizontal="center"/>
    </xf>
    <xf numFmtId="0" fontId="6" fillId="6" borderId="33" xfId="0" applyFont="1" applyFill="1" applyBorder="1" applyAlignment="1">
      <alignment horizontal="center" vertical="center"/>
    </xf>
    <xf numFmtId="0" fontId="6" fillId="6" borderId="51" xfId="0" applyFont="1" applyFill="1" applyBorder="1" applyAlignment="1">
      <alignment horizontal="center"/>
    </xf>
    <xf numFmtId="0" fontId="6" fillId="6" borderId="9" xfId="0" applyFont="1" applyFill="1" applyBorder="1" applyAlignment="1">
      <alignment horizontal="center" vertical="center"/>
    </xf>
    <xf numFmtId="0" fontId="6" fillId="6" borderId="52" xfId="0" applyFont="1" applyFill="1" applyBorder="1" applyAlignment="1">
      <alignment horizontal="center"/>
    </xf>
    <xf numFmtId="0" fontId="6" fillId="6" borderId="53" xfId="0" applyFont="1" applyFill="1" applyBorder="1" applyAlignment="1">
      <alignment horizontal="center"/>
    </xf>
    <xf numFmtId="0" fontId="6" fillId="6" borderId="54" xfId="0" applyFont="1" applyFill="1" applyBorder="1" applyAlignment="1">
      <alignment horizontal="center" vertical="center"/>
    </xf>
    <xf numFmtId="164" fontId="6" fillId="6" borderId="47" xfId="0" applyNumberFormat="1" applyFont="1" applyFill="1" applyBorder="1" applyAlignment="1">
      <alignment horizontal="center"/>
    </xf>
    <xf numFmtId="164" fontId="6" fillId="6" borderId="12" xfId="0" applyNumberFormat="1" applyFont="1" applyFill="1" applyBorder="1" applyAlignment="1">
      <alignment horizontal="center" vertical="center"/>
    </xf>
    <xf numFmtId="164" fontId="6" fillId="6" borderId="55" xfId="0" applyNumberFormat="1" applyFont="1" applyFill="1" applyBorder="1" applyAlignment="1">
      <alignment horizontal="center"/>
    </xf>
    <xf numFmtId="164" fontId="6" fillId="6" borderId="56" xfId="0" applyNumberFormat="1" applyFont="1" applyFill="1" applyBorder="1" applyAlignment="1">
      <alignment horizontal="center" vertical="center"/>
    </xf>
    <xf numFmtId="164" fontId="6" fillId="6" borderId="58" xfId="0" applyNumberFormat="1" applyFont="1" applyFill="1" applyBorder="1" applyAlignment="1">
      <alignment horizontal="center"/>
    </xf>
    <xf numFmtId="164" fontId="6" fillId="6" borderId="59" xfId="0" applyNumberFormat="1" applyFont="1" applyFill="1" applyBorder="1" applyAlignment="1">
      <alignment horizontal="center" vertical="center"/>
    </xf>
    <xf numFmtId="164" fontId="6" fillId="6" borderId="59" xfId="0" applyNumberFormat="1" applyFont="1" applyFill="1" applyBorder="1" applyAlignment="1">
      <alignment horizontal="center"/>
    </xf>
    <xf numFmtId="164" fontId="6" fillId="6" borderId="60" xfId="0" applyNumberFormat="1" applyFont="1" applyFill="1" applyBorder="1" applyAlignment="1">
      <alignment horizontal="center"/>
    </xf>
    <xf numFmtId="164" fontId="6" fillId="6" borderId="61" xfId="0" applyNumberFormat="1" applyFont="1" applyFill="1" applyBorder="1" applyAlignment="1">
      <alignment horizontal="center"/>
    </xf>
    <xf numFmtId="164" fontId="6" fillId="6" borderId="48" xfId="0" applyNumberFormat="1" applyFont="1" applyFill="1" applyBorder="1" applyAlignment="1">
      <alignment horizontal="center"/>
    </xf>
    <xf numFmtId="164" fontId="6" fillId="6" borderId="62" xfId="0" applyNumberFormat="1" applyFont="1" applyFill="1" applyBorder="1" applyAlignment="1">
      <alignment horizontal="center"/>
    </xf>
    <xf numFmtId="0" fontId="6" fillId="6" borderId="63" xfId="0" applyFont="1" applyFill="1" applyBorder="1" applyAlignment="1">
      <alignment horizontal="center"/>
    </xf>
    <xf numFmtId="0" fontId="6" fillId="6" borderId="13" xfId="0" applyFont="1" applyFill="1" applyBorder="1" applyAlignment="1">
      <alignment horizontal="center"/>
    </xf>
    <xf numFmtId="0" fontId="6" fillId="6" borderId="9" xfId="0" applyFont="1" applyFill="1" applyBorder="1" applyAlignment="1">
      <alignment horizontal="center"/>
    </xf>
    <xf numFmtId="0" fontId="6" fillId="6" borderId="54" xfId="0" applyFont="1" applyFill="1" applyBorder="1" applyAlignment="1">
      <alignment horizontal="center"/>
    </xf>
    <xf numFmtId="0" fontId="6" fillId="2" borderId="30" xfId="0" applyFont="1" applyFill="1" applyBorder="1" applyAlignment="1">
      <alignment horizontal="center"/>
    </xf>
    <xf numFmtId="164" fontId="6" fillId="2" borderId="49" xfId="0" applyNumberFormat="1" applyFont="1" applyFill="1" applyBorder="1" applyAlignment="1">
      <alignment horizontal="center"/>
    </xf>
    <xf numFmtId="164" fontId="6" fillId="2" borderId="57" xfId="0" applyNumberFormat="1" applyFont="1" applyFill="1" applyBorder="1" applyAlignment="1">
      <alignment horizontal="center"/>
    </xf>
    <xf numFmtId="0" fontId="6" fillId="2" borderId="50" xfId="0" applyFont="1" applyFill="1" applyBorder="1" applyAlignment="1">
      <alignment horizontal="center"/>
    </xf>
    <xf numFmtId="0" fontId="6" fillId="2" borderId="13" xfId="0" applyFont="1" applyFill="1" applyBorder="1" applyAlignment="1">
      <alignment horizontal="center"/>
    </xf>
    <xf numFmtId="0" fontId="6" fillId="6" borderId="13" xfId="0" applyFont="1" applyFill="1" applyBorder="1" applyAlignment="1">
      <alignment horizontal="center" vertical="center"/>
    </xf>
    <xf numFmtId="0" fontId="6" fillId="2" borderId="51" xfId="0" applyFont="1" applyFill="1" applyBorder="1" applyAlignment="1">
      <alignment horizontal="center"/>
    </xf>
    <xf numFmtId="164" fontId="6" fillId="2" borderId="48" xfId="0" applyNumberFormat="1" applyFont="1" applyFill="1" applyBorder="1" applyAlignment="1">
      <alignment horizontal="center"/>
    </xf>
    <xf numFmtId="164" fontId="6" fillId="2" borderId="55" xfId="0" applyNumberFormat="1" applyFont="1" applyFill="1" applyBorder="1" applyAlignment="1">
      <alignment horizontal="center"/>
    </xf>
    <xf numFmtId="164" fontId="6" fillId="2" borderId="62" xfId="0" applyNumberFormat="1" applyFont="1" applyFill="1" applyBorder="1" applyAlignment="1">
      <alignment horizontal="center"/>
    </xf>
    <xf numFmtId="164" fontId="6" fillId="2" borderId="53" xfId="0" applyNumberFormat="1" applyFont="1" applyFill="1" applyBorder="1" applyAlignment="1">
      <alignment horizontal="center"/>
    </xf>
    <xf numFmtId="0" fontId="6" fillId="12" borderId="67"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69" xfId="0" applyFont="1" applyBorder="1" applyAlignment="1">
      <alignment vertical="center" wrapText="1"/>
    </xf>
    <xf numFmtId="0" fontId="8" fillId="12" borderId="64"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8" fillId="12" borderId="66" xfId="0" applyFont="1" applyFill="1" applyBorder="1" applyAlignment="1">
      <alignment horizontal="right" vertical="center" wrapText="1"/>
    </xf>
    <xf numFmtId="0" fontId="10" fillId="12" borderId="36" xfId="0" applyFont="1" applyFill="1" applyBorder="1" applyAlignment="1">
      <alignment horizontal="center" vertical="center" wrapText="1"/>
    </xf>
    <xf numFmtId="0" fontId="8" fillId="12" borderId="68" xfId="0" applyFont="1" applyFill="1" applyBorder="1" applyAlignment="1">
      <alignment horizontal="right" vertical="center" wrapText="1"/>
    </xf>
    <xf numFmtId="0" fontId="8" fillId="12" borderId="43" xfId="0" applyFont="1" applyFill="1" applyBorder="1" applyAlignment="1">
      <alignment horizontal="center" vertical="center" wrapText="1"/>
    </xf>
    <xf numFmtId="0" fontId="8" fillId="12" borderId="69" xfId="0" applyFont="1" applyFill="1" applyBorder="1" applyAlignment="1">
      <alignment horizontal="center" vertical="center" wrapText="1"/>
    </xf>
    <xf numFmtId="0" fontId="10" fillId="0" borderId="69" xfId="0" applyFont="1" applyBorder="1" applyAlignment="1">
      <alignment horizontal="center" vertical="center" wrapText="1"/>
    </xf>
    <xf numFmtId="0" fontId="8" fillId="16" borderId="68" xfId="0" applyFont="1" applyFill="1" applyBorder="1" applyAlignment="1">
      <alignment horizontal="right" vertical="center" wrapText="1"/>
    </xf>
    <xf numFmtId="0" fontId="6" fillId="0" borderId="44" xfId="0" applyFont="1" applyBorder="1" applyAlignment="1">
      <alignment vertical="center" wrapText="1"/>
    </xf>
    <xf numFmtId="0" fontId="6" fillId="0" borderId="72" xfId="0" applyFont="1" applyBorder="1" applyAlignment="1">
      <alignment horizontal="center" vertical="center" wrapText="1"/>
    </xf>
    <xf numFmtId="0" fontId="6" fillId="0" borderId="44" xfId="0" applyFont="1" applyBorder="1"/>
    <xf numFmtId="0" fontId="6" fillId="0" borderId="73" xfId="0" applyFont="1" applyBorder="1" applyAlignment="1">
      <alignment vertical="center" wrapText="1"/>
    </xf>
    <xf numFmtId="0" fontId="10" fillId="0" borderId="40" xfId="0" applyFont="1" applyBorder="1" applyAlignment="1">
      <alignment horizontal="center" vertical="center" wrapText="1"/>
    </xf>
    <xf numFmtId="0" fontId="6" fillId="0" borderId="41" xfId="0" applyFont="1" applyBorder="1" applyAlignment="1">
      <alignment vertical="center" wrapText="1"/>
    </xf>
    <xf numFmtId="0" fontId="6" fillId="0" borderId="41" xfId="0" applyFont="1" applyBorder="1"/>
    <xf numFmtId="0" fontId="6" fillId="0" borderId="42" xfId="0" applyFont="1" applyBorder="1"/>
    <xf numFmtId="0" fontId="6" fillId="0" borderId="0" xfId="0" applyFont="1" applyAlignment="1">
      <alignment horizontal="center" vertical="center" wrapText="1"/>
    </xf>
    <xf numFmtId="0" fontId="10" fillId="0" borderId="0" xfId="0" applyFont="1" applyAlignment="1">
      <alignment horizontal="left"/>
    </xf>
    <xf numFmtId="0" fontId="21" fillId="0" borderId="20" xfId="0" applyFont="1" applyBorder="1" applyAlignment="1">
      <alignment horizontal="center" vertical="center" wrapText="1"/>
    </xf>
    <xf numFmtId="0" fontId="8" fillId="3" borderId="0" xfId="0" applyFont="1" applyFill="1" applyAlignment="1">
      <alignment horizontal="center"/>
    </xf>
    <xf numFmtId="0" fontId="10" fillId="0" borderId="22" xfId="0" applyFont="1" applyBorder="1" applyAlignment="1">
      <alignment horizontal="center" vertical="center" wrapText="1"/>
    </xf>
    <xf numFmtId="0" fontId="6" fillId="16" borderId="70" xfId="0" applyFont="1" applyFill="1" applyBorder="1" applyAlignment="1">
      <alignment horizontal="center" vertical="center" wrapText="1"/>
    </xf>
    <xf numFmtId="0" fontId="6" fillId="16" borderId="71"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8" fillId="12" borderId="41" xfId="0" applyFont="1" applyFill="1" applyBorder="1" applyAlignment="1">
      <alignment horizontal="center" vertical="center" wrapText="1"/>
    </xf>
    <xf numFmtId="0" fontId="8" fillId="12" borderId="42" xfId="0" applyFont="1" applyFill="1" applyBorder="1" applyAlignment="1">
      <alignment horizontal="center" vertical="center" wrapText="1"/>
    </xf>
    <xf numFmtId="0" fontId="6" fillId="0" borderId="0" xfId="0" applyFont="1" applyAlignment="1">
      <alignment horizontal="left" vertical="center" wrapText="1"/>
    </xf>
    <xf numFmtId="0" fontId="6" fillId="0" borderId="37" xfId="0" applyFont="1" applyBorder="1" applyAlignment="1">
      <alignment horizontal="left" vertical="center" wrapText="1"/>
    </xf>
    <xf numFmtId="0" fontId="13" fillId="9" borderId="20" xfId="0" applyFont="1" applyFill="1" applyBorder="1" applyAlignment="1">
      <alignment horizontal="center" vertical="center" wrapText="1"/>
    </xf>
    <xf numFmtId="0" fontId="13" fillId="6" borderId="20" xfId="0" applyFont="1" applyFill="1" applyBorder="1" applyAlignment="1">
      <alignment horizontal="center" vertical="center" wrapText="1"/>
    </xf>
    <xf numFmtId="164" fontId="19" fillId="0" borderId="20" xfId="0" applyNumberFormat="1" applyFont="1" applyBorder="1" applyAlignment="1">
      <alignment horizontal="center" vertical="center" wrapText="1"/>
    </xf>
    <xf numFmtId="0" fontId="21" fillId="0" borderId="21" xfId="0" applyFont="1" applyBorder="1" applyAlignment="1">
      <alignment horizontal="center"/>
    </xf>
    <xf numFmtId="0" fontId="21" fillId="0" borderId="22" xfId="0" applyFont="1" applyBorder="1" applyAlignment="1">
      <alignment horizontal="center"/>
    </xf>
    <xf numFmtId="0" fontId="21" fillId="0" borderId="34" xfId="0" applyFont="1" applyBorder="1" applyAlignment="1">
      <alignment horizontal="center"/>
    </xf>
    <xf numFmtId="0" fontId="13" fillId="10" borderId="20" xfId="0" applyFont="1" applyFill="1" applyBorder="1" applyAlignment="1">
      <alignment horizontal="center" vertical="center" wrapText="1"/>
    </xf>
    <xf numFmtId="0" fontId="21" fillId="0" borderId="20" xfId="0" applyFont="1" applyBorder="1" applyAlignment="1">
      <alignment horizontal="center" vertical="center" wrapText="1"/>
    </xf>
    <xf numFmtId="164" fontId="14" fillId="0" borderId="20" xfId="0" applyNumberFormat="1" applyFont="1" applyBorder="1" applyAlignment="1">
      <alignment horizontal="center" vertical="center" wrapText="1"/>
    </xf>
    <xf numFmtId="0" fontId="13" fillId="15" borderId="20" xfId="0" applyFont="1" applyFill="1" applyBorder="1" applyAlignment="1">
      <alignment horizontal="center" vertical="center" wrapText="1"/>
    </xf>
    <xf numFmtId="0" fontId="13" fillId="11" borderId="20" xfId="0" applyFont="1" applyFill="1" applyBorder="1" applyAlignment="1">
      <alignment horizontal="center" vertical="center" wrapText="1"/>
    </xf>
    <xf numFmtId="164" fontId="15" fillId="0" borderId="20" xfId="0" applyNumberFormat="1" applyFont="1" applyBorder="1" applyAlignment="1">
      <alignment horizontal="center" vertical="center" wrapText="1"/>
    </xf>
    <xf numFmtId="0" fontId="13" fillId="13" borderId="20" xfId="0" applyFont="1" applyFill="1" applyBorder="1" applyAlignment="1">
      <alignment horizontal="center" vertical="center" wrapText="1"/>
    </xf>
    <xf numFmtId="164" fontId="16" fillId="0" borderId="20" xfId="0" applyNumberFormat="1" applyFont="1" applyBorder="1" applyAlignment="1">
      <alignment horizontal="center" vertical="center" wrapText="1"/>
    </xf>
    <xf numFmtId="0" fontId="6" fillId="0" borderId="3" xfId="0" applyFont="1" applyBorder="1" applyAlignment="1">
      <alignment horizontal="left"/>
    </xf>
    <xf numFmtId="0" fontId="6" fillId="0" borderId="0" xfId="0" applyFont="1" applyBorder="1" applyAlignment="1">
      <alignment horizontal="left"/>
    </xf>
    <xf numFmtId="0" fontId="21" fillId="3" borderId="4" xfId="0" applyFont="1" applyFill="1" applyBorder="1" applyAlignment="1">
      <alignment horizontal="center" vertical="center"/>
    </xf>
    <xf numFmtId="0" fontId="0" fillId="3" borderId="6" xfId="0" applyFill="1" applyBorder="1" applyAlignment="1">
      <alignment horizontal="center" vertical="center"/>
    </xf>
    <xf numFmtId="0" fontId="0" fillId="3" borderId="45" xfId="0"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xf>
    <xf numFmtId="0" fontId="13" fillId="14" borderId="20" xfId="0" applyFont="1" applyFill="1" applyBorder="1" applyAlignment="1">
      <alignment horizontal="center" vertical="center" wrapText="1"/>
    </xf>
    <xf numFmtId="164" fontId="17" fillId="0" borderId="20" xfId="0" applyNumberFormat="1" applyFont="1" applyBorder="1" applyAlignment="1">
      <alignment horizontal="center" vertical="center" wrapText="1"/>
    </xf>
    <xf numFmtId="164" fontId="18" fillId="0" borderId="20" xfId="0" applyNumberFormat="1"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5"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xf>
    <xf numFmtId="0" fontId="10" fillId="0" borderId="0" xfId="0" applyFont="1" applyAlignment="1">
      <alignment horizontal="center" vertical="center" wrapText="1"/>
    </xf>
    <xf numFmtId="0" fontId="8" fillId="4" borderId="1" xfId="0" applyFont="1" applyFill="1" applyBorder="1" applyAlignment="1">
      <alignment horizont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0" borderId="0" xfId="0" applyFont="1" applyFill="1" applyBorder="1" applyAlignment="1">
      <alignment horizontal="center"/>
    </xf>
    <xf numFmtId="0" fontId="8" fillId="3" borderId="2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3" xfId="0" applyFont="1" applyFill="1" applyBorder="1" applyAlignment="1">
      <alignment vertical="center"/>
    </xf>
    <xf numFmtId="0" fontId="8" fillId="3" borderId="26" xfId="0" applyFont="1" applyFill="1" applyBorder="1" applyAlignment="1">
      <alignment vertical="center"/>
    </xf>
    <xf numFmtId="0" fontId="8" fillId="3" borderId="27" xfId="0" applyFont="1" applyFill="1" applyBorder="1" applyAlignment="1">
      <alignment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9" xfId="0" applyFont="1" applyFill="1" applyBorder="1" applyAlignment="1">
      <alignment horizontal="center" vertical="center"/>
    </xf>
    <xf numFmtId="0" fontId="10" fillId="0" borderId="39" xfId="0" applyFont="1" applyBorder="1" applyAlignment="1">
      <alignment horizontal="center" vertical="center" wrapText="1"/>
    </xf>
    <xf numFmtId="0" fontId="8" fillId="3" borderId="46" xfId="0" applyFont="1" applyFill="1" applyBorder="1" applyAlignment="1">
      <alignment horizontal="center" vertical="center"/>
    </xf>
    <xf numFmtId="0" fontId="8" fillId="3" borderId="35" xfId="0" applyFont="1" applyFill="1" applyBorder="1" applyAlignment="1">
      <alignment horizontal="center" vertical="center"/>
    </xf>
    <xf numFmtId="0" fontId="0" fillId="14" borderId="6" xfId="0" applyFill="1" applyBorder="1" applyAlignment="1">
      <alignment horizontal="center" vertical="center"/>
    </xf>
    <xf numFmtId="0" fontId="0" fillId="14" borderId="45" xfId="0" applyFill="1" applyBorder="1" applyAlignment="1">
      <alignment horizontal="center" vertical="center"/>
    </xf>
    <xf numFmtId="0" fontId="13" fillId="14" borderId="4" xfId="0" applyFont="1" applyFill="1" applyBorder="1" applyAlignment="1">
      <alignment horizontal="center" vertical="center"/>
    </xf>
    <xf numFmtId="164" fontId="25" fillId="0" borderId="20" xfId="0" applyNumberFormat="1" applyFont="1" applyBorder="1" applyAlignment="1">
      <alignment horizontal="center" vertical="center" wrapText="1"/>
    </xf>
    <xf numFmtId="164" fontId="10" fillId="0" borderId="0" xfId="0" applyNumberFormat="1" applyFont="1" applyAlignment="1">
      <alignment horizontal="left"/>
    </xf>
    <xf numFmtId="0" fontId="27" fillId="0" borderId="0" xfId="0" applyFont="1"/>
    <xf numFmtId="0" fontId="29" fillId="0" borderId="0" xfId="0" applyFont="1"/>
    <xf numFmtId="0" fontId="26" fillId="0" borderId="36" xfId="0" applyFont="1" applyBorder="1" applyAlignment="1">
      <alignment horizontal="center" vertical="center" wrapText="1"/>
    </xf>
    <xf numFmtId="0" fontId="26" fillId="0" borderId="75"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34"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75" xfId="0" applyFont="1" applyBorder="1" applyAlignment="1">
      <alignment horizontal="center" vertical="center" wrapText="1"/>
    </xf>
    <xf numFmtId="0" fontId="31" fillId="0" borderId="0" xfId="0" applyFont="1" applyAlignment="1">
      <alignment horizontal="left"/>
    </xf>
    <xf numFmtId="164" fontId="31" fillId="0" borderId="0" xfId="0" applyNumberFormat="1" applyFont="1" applyAlignment="1">
      <alignment horizontal="left"/>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6" fillId="17" borderId="21" xfId="0" applyFont="1" applyFill="1" applyBorder="1" applyAlignment="1">
      <alignment horizontal="center" vertical="center" wrapText="1"/>
    </xf>
    <xf numFmtId="0" fontId="26" fillId="17" borderId="34" xfId="0" applyFont="1" applyFill="1" applyBorder="1" applyAlignment="1">
      <alignment horizontal="center" vertical="center" wrapText="1"/>
    </xf>
    <xf numFmtId="0" fontId="28" fillId="0" borderId="21" xfId="0" applyFont="1" applyBorder="1" applyAlignment="1">
      <alignment horizontal="center"/>
    </xf>
    <xf numFmtId="0" fontId="28" fillId="0" borderId="22" xfId="0" applyFont="1" applyBorder="1" applyAlignment="1">
      <alignment horizontal="center"/>
    </xf>
    <xf numFmtId="0" fontId="28" fillId="0" borderId="74" xfId="0" applyFont="1" applyBorder="1" applyAlignment="1">
      <alignment horizontal="center"/>
    </xf>
    <xf numFmtId="0" fontId="26" fillId="18" borderId="76" xfId="0" applyFont="1" applyFill="1" applyBorder="1" applyAlignment="1">
      <alignment horizontal="center" vertical="center"/>
    </xf>
    <xf numFmtId="0" fontId="26" fillId="18" borderId="77" xfId="0" applyFont="1" applyFill="1" applyBorder="1" applyAlignment="1">
      <alignment horizontal="center" vertical="center"/>
    </xf>
    <xf numFmtId="0" fontId="26" fillId="18" borderId="78" xfId="0" applyFont="1" applyFill="1" applyBorder="1" applyAlignment="1">
      <alignment horizontal="center" vertical="center"/>
    </xf>
    <xf numFmtId="0" fontId="26" fillId="18" borderId="21" xfId="0" applyFont="1" applyFill="1" applyBorder="1" applyAlignment="1">
      <alignment horizontal="center" vertical="center" wrapText="1"/>
    </xf>
    <xf numFmtId="0" fontId="26" fillId="18" borderId="34" xfId="0" applyFont="1" applyFill="1" applyBorder="1" applyAlignment="1">
      <alignment horizontal="center" vertical="center" wrapText="1"/>
    </xf>
    <xf numFmtId="164" fontId="18" fillId="0" borderId="21" xfId="0" applyNumberFormat="1" applyFont="1" applyBorder="1" applyAlignment="1">
      <alignment horizontal="center" vertical="center" wrapText="1"/>
    </xf>
    <xf numFmtId="164" fontId="18" fillId="0" borderId="34" xfId="0" applyNumberFormat="1" applyFont="1" applyBorder="1" applyAlignment="1">
      <alignment horizontal="center" vertical="center" wrapText="1"/>
    </xf>
  </cellXfs>
  <cellStyles count="1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zoomScale="175" zoomScaleNormal="175" zoomScalePageLayoutView="175" workbookViewId="0">
      <selection activeCell="B5" sqref="B5"/>
    </sheetView>
  </sheetViews>
  <sheetFormatPr baseColWidth="10" defaultRowHeight="15" x14ac:dyDescent="0.2"/>
  <cols>
    <col min="1" max="1" width="29.33203125" style="2" customWidth="1"/>
    <col min="2" max="2" width="51.6640625" style="2" customWidth="1"/>
    <col min="3" max="3" width="40.83203125" style="2" customWidth="1"/>
    <col min="4" max="16384" width="10.83203125" style="2"/>
  </cols>
  <sheetData>
    <row r="1" spans="1:3" x14ac:dyDescent="0.2">
      <c r="A1" s="120" t="s">
        <v>83</v>
      </c>
      <c r="B1" s="120"/>
      <c r="C1" s="120"/>
    </row>
    <row r="2" spans="1:3" ht="14" customHeight="1" x14ac:dyDescent="0.2">
      <c r="A2" s="127" t="s">
        <v>82</v>
      </c>
      <c r="B2" s="127"/>
      <c r="C2" s="127"/>
    </row>
    <row r="3" spans="1:3" x14ac:dyDescent="0.2">
      <c r="A3" s="127"/>
      <c r="B3" s="127"/>
      <c r="C3" s="127"/>
    </row>
    <row r="4" spans="1:3" ht="26" customHeight="1" x14ac:dyDescent="0.2">
      <c r="A4" s="127"/>
      <c r="B4" s="127"/>
      <c r="C4" s="127"/>
    </row>
    <row r="5" spans="1:3" ht="6" customHeight="1" x14ac:dyDescent="0.2">
      <c r="A5" s="117"/>
      <c r="B5" s="117"/>
      <c r="C5" s="117"/>
    </row>
    <row r="6" spans="1:3" x14ac:dyDescent="0.2">
      <c r="A6" s="127" t="s">
        <v>81</v>
      </c>
      <c r="B6" s="127"/>
      <c r="C6" s="127"/>
    </row>
    <row r="7" spans="1:3" ht="16" thickBot="1" x14ac:dyDescent="0.25">
      <c r="A7" s="128"/>
      <c r="B7" s="128"/>
      <c r="C7" s="128"/>
    </row>
    <row r="8" spans="1:3" ht="17" thickTop="1" thickBot="1" x14ac:dyDescent="0.25">
      <c r="A8" s="99" t="s">
        <v>53</v>
      </c>
      <c r="B8" s="100" t="s">
        <v>54</v>
      </c>
      <c r="C8" s="101" t="s">
        <v>55</v>
      </c>
    </row>
    <row r="9" spans="1:3" ht="44" thickTop="1" thickBot="1" x14ac:dyDescent="0.25">
      <c r="A9" s="102" t="s">
        <v>27</v>
      </c>
      <c r="B9" s="96" t="s">
        <v>56</v>
      </c>
      <c r="C9" s="103" t="s">
        <v>73</v>
      </c>
    </row>
    <row r="10" spans="1:3" ht="30" customHeight="1" thickTop="1" thickBot="1" x14ac:dyDescent="0.25">
      <c r="A10" s="121" t="s">
        <v>57</v>
      </c>
      <c r="B10" s="121"/>
      <c r="C10" s="121"/>
    </row>
    <row r="11" spans="1:3" ht="17" thickTop="1" thickBot="1" x14ac:dyDescent="0.25">
      <c r="A11" s="104" t="s">
        <v>58</v>
      </c>
      <c r="B11" s="105" t="s">
        <v>54</v>
      </c>
      <c r="C11" s="106" t="s">
        <v>55</v>
      </c>
    </row>
    <row r="12" spans="1:3" ht="43" thickBot="1" x14ac:dyDescent="0.25">
      <c r="A12" s="104" t="s">
        <v>59</v>
      </c>
      <c r="B12" s="97" t="s">
        <v>79</v>
      </c>
      <c r="C12" s="107" t="s">
        <v>80</v>
      </c>
    </row>
    <row r="13" spans="1:3" ht="29" thickBot="1" x14ac:dyDescent="0.25">
      <c r="A13" s="104" t="s">
        <v>60</v>
      </c>
      <c r="B13" s="97" t="s">
        <v>61</v>
      </c>
      <c r="C13" s="98"/>
    </row>
    <row r="14" spans="1:3" ht="19" customHeight="1" thickBot="1" x14ac:dyDescent="0.25">
      <c r="A14" s="108" t="s">
        <v>62</v>
      </c>
      <c r="B14" s="122" t="s">
        <v>63</v>
      </c>
      <c r="C14" s="123"/>
    </row>
    <row r="15" spans="1:3" ht="43" thickBot="1" x14ac:dyDescent="0.25">
      <c r="A15" s="104" t="s">
        <v>64</v>
      </c>
      <c r="B15" s="97" t="s">
        <v>65</v>
      </c>
      <c r="C15" s="107" t="s">
        <v>66</v>
      </c>
    </row>
    <row r="16" spans="1:3" ht="57" thickBot="1" x14ac:dyDescent="0.25">
      <c r="A16" s="104" t="s">
        <v>67</v>
      </c>
      <c r="B16" s="97" t="s">
        <v>68</v>
      </c>
      <c r="C16" s="107" t="s">
        <v>74</v>
      </c>
    </row>
    <row r="17" spans="1:3" ht="42" x14ac:dyDescent="0.2">
      <c r="A17" s="124" t="s">
        <v>69</v>
      </c>
      <c r="B17" s="110" t="s">
        <v>70</v>
      </c>
      <c r="C17" s="113" t="s">
        <v>71</v>
      </c>
    </row>
    <row r="18" spans="1:3" x14ac:dyDescent="0.2">
      <c r="A18" s="125"/>
      <c r="B18" s="109" t="s">
        <v>75</v>
      </c>
      <c r="C18" s="114"/>
    </row>
    <row r="19" spans="1:3" x14ac:dyDescent="0.2">
      <c r="A19" s="125"/>
      <c r="B19" s="109" t="s">
        <v>76</v>
      </c>
      <c r="C19" s="115"/>
    </row>
    <row r="20" spans="1:3" x14ac:dyDescent="0.2">
      <c r="A20" s="125"/>
      <c r="B20" s="109" t="s">
        <v>77</v>
      </c>
      <c r="C20" s="114"/>
    </row>
    <row r="21" spans="1:3" x14ac:dyDescent="0.2">
      <c r="A21" s="125"/>
      <c r="B21" s="111" t="s">
        <v>72</v>
      </c>
      <c r="C21" s="115"/>
    </row>
    <row r="22" spans="1:3" ht="16" thickBot="1" x14ac:dyDescent="0.25">
      <c r="A22" s="126"/>
      <c r="B22" s="112" t="s">
        <v>78</v>
      </c>
      <c r="C22" s="116"/>
    </row>
  </sheetData>
  <mergeCells count="6">
    <mergeCell ref="A1:C1"/>
    <mergeCell ref="A10:C10"/>
    <mergeCell ref="B14:C14"/>
    <mergeCell ref="A17:A22"/>
    <mergeCell ref="A2:C4"/>
    <mergeCell ref="A6:C7"/>
  </mergeCells>
  <phoneticPr fontId="4" type="noConversion"/>
  <pageMargins left="0.25" right="0.25" top="0.75" bottom="0.75" header="0.3" footer="0.3"/>
  <pageSetup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topLeftCell="A5" zoomScale="160" zoomScaleNormal="160" zoomScalePageLayoutView="160" workbookViewId="0">
      <selection activeCell="A2" sqref="A2:L11"/>
    </sheetView>
  </sheetViews>
  <sheetFormatPr baseColWidth="10" defaultRowHeight="16" x14ac:dyDescent="0.2"/>
  <cols>
    <col min="3" max="3" width="12" customWidth="1"/>
    <col min="4" max="4" width="4.5" customWidth="1"/>
    <col min="5" max="5" width="12.83203125" customWidth="1"/>
    <col min="6" max="6" width="4.5" customWidth="1"/>
    <col min="7" max="7" width="15.83203125" customWidth="1"/>
    <col min="8" max="8" width="5" customWidth="1"/>
    <col min="10" max="10" width="12.6640625" customWidth="1"/>
    <col min="11" max="11" width="11" customWidth="1"/>
    <col min="12" max="12" width="12.33203125" customWidth="1"/>
  </cols>
  <sheetData>
    <row r="1" spans="1:12" ht="17" thickBot="1" x14ac:dyDescent="0.25">
      <c r="A1" s="145" t="s">
        <v>84</v>
      </c>
      <c r="B1" s="146"/>
      <c r="C1" s="146"/>
      <c r="D1" s="146"/>
      <c r="E1" s="146"/>
      <c r="F1" s="146"/>
      <c r="G1" s="146"/>
      <c r="H1" s="146"/>
      <c r="I1" s="146"/>
      <c r="J1" s="146"/>
      <c r="K1" s="146"/>
      <c r="L1" s="147"/>
    </row>
    <row r="2" spans="1:12" ht="16" customHeight="1" thickBot="1" x14ac:dyDescent="0.25">
      <c r="A2" s="50" t="s">
        <v>34</v>
      </c>
      <c r="B2" s="152" t="s">
        <v>41</v>
      </c>
      <c r="C2" s="152"/>
      <c r="D2" s="152"/>
      <c r="E2" s="152"/>
      <c r="F2" s="152"/>
      <c r="G2" s="152"/>
      <c r="H2" s="152"/>
      <c r="I2" s="152"/>
      <c r="J2" s="152"/>
      <c r="K2" s="152"/>
      <c r="L2" s="152"/>
    </row>
    <row r="3" spans="1:12" x14ac:dyDescent="0.2">
      <c r="A3" s="47"/>
      <c r="B3" s="150" t="s">
        <v>39</v>
      </c>
      <c r="C3" s="150"/>
      <c r="D3" s="150"/>
      <c r="E3" s="150"/>
      <c r="F3" s="150"/>
      <c r="G3" s="150"/>
      <c r="H3" s="150"/>
      <c r="I3" s="150"/>
      <c r="J3" s="150"/>
      <c r="K3" s="150"/>
      <c r="L3" s="150"/>
    </row>
    <row r="4" spans="1:12" x14ac:dyDescent="0.2">
      <c r="A4" s="47"/>
      <c r="B4" s="151" t="s">
        <v>100</v>
      </c>
      <c r="C4" s="151"/>
      <c r="D4" s="151"/>
      <c r="E4" s="151"/>
      <c r="F4" s="151"/>
      <c r="G4" s="151"/>
      <c r="H4" s="151"/>
      <c r="I4" s="151"/>
      <c r="J4" s="151"/>
      <c r="K4" s="151"/>
      <c r="L4" s="151"/>
    </row>
    <row r="5" spans="1:12" ht="28" customHeight="1" thickBot="1" x14ac:dyDescent="0.25">
      <c r="A5" s="47"/>
      <c r="B5" s="151"/>
      <c r="C5" s="151"/>
      <c r="D5" s="151"/>
      <c r="E5" s="151"/>
      <c r="F5" s="151"/>
      <c r="G5" s="151"/>
      <c r="H5" s="151"/>
      <c r="I5" s="151"/>
      <c r="J5" s="151"/>
      <c r="K5" s="151"/>
      <c r="L5" s="151"/>
    </row>
    <row r="6" spans="1:12" ht="17" thickBot="1" x14ac:dyDescent="0.25">
      <c r="A6" s="48" t="s">
        <v>35</v>
      </c>
      <c r="B6" s="143" t="s">
        <v>42</v>
      </c>
      <c r="C6" s="144"/>
      <c r="D6" s="144"/>
      <c r="E6" s="144"/>
      <c r="F6" s="144"/>
      <c r="G6" s="144"/>
      <c r="H6" s="144"/>
      <c r="I6" s="144"/>
      <c r="J6" s="144"/>
      <c r="K6" s="144"/>
      <c r="L6" s="144"/>
    </row>
    <row r="7" spans="1:12" ht="17" thickBot="1" x14ac:dyDescent="0.25">
      <c r="A7" s="49" t="s">
        <v>37</v>
      </c>
      <c r="B7" s="143" t="s">
        <v>43</v>
      </c>
      <c r="C7" s="144"/>
      <c r="D7" s="144"/>
      <c r="E7" s="144"/>
      <c r="F7" s="144"/>
      <c r="G7" s="144"/>
      <c r="H7" s="144"/>
      <c r="I7" s="144"/>
      <c r="J7" s="144"/>
      <c r="K7" s="144"/>
      <c r="L7" s="144"/>
    </row>
    <row r="8" spans="1:12" x14ac:dyDescent="0.2">
      <c r="A8" s="47"/>
      <c r="B8" s="150" t="s">
        <v>40</v>
      </c>
      <c r="C8" s="150"/>
      <c r="D8" s="150"/>
      <c r="E8" s="150"/>
      <c r="F8" s="150"/>
      <c r="G8" s="150"/>
      <c r="H8" s="150"/>
      <c r="I8" s="150"/>
      <c r="J8" s="150"/>
      <c r="K8" s="150"/>
      <c r="L8" s="150"/>
    </row>
    <row r="9" spans="1:12" x14ac:dyDescent="0.2">
      <c r="A9" s="47"/>
      <c r="B9" s="127" t="s">
        <v>101</v>
      </c>
      <c r="C9" s="127"/>
      <c r="D9" s="127"/>
      <c r="E9" s="127"/>
      <c r="F9" s="127"/>
      <c r="G9" s="127"/>
      <c r="H9" s="127"/>
      <c r="I9" s="127"/>
      <c r="J9" s="127"/>
      <c r="K9" s="127"/>
      <c r="L9" s="127"/>
    </row>
    <row r="10" spans="1:12" ht="17" thickBot="1" x14ac:dyDescent="0.25">
      <c r="A10" s="47"/>
      <c r="B10" s="127"/>
      <c r="C10" s="127"/>
      <c r="D10" s="127"/>
      <c r="E10" s="127"/>
      <c r="F10" s="127"/>
      <c r="G10" s="127"/>
      <c r="H10" s="127"/>
      <c r="I10" s="127"/>
      <c r="J10" s="127"/>
      <c r="K10" s="127"/>
      <c r="L10" s="127"/>
    </row>
    <row r="11" spans="1:12" ht="17" thickBot="1" x14ac:dyDescent="0.25">
      <c r="A11" s="49" t="s">
        <v>36</v>
      </c>
      <c r="B11" s="143" t="s">
        <v>45</v>
      </c>
      <c r="C11" s="144"/>
      <c r="D11" s="144"/>
      <c r="E11" s="144"/>
      <c r="F11" s="144"/>
      <c r="G11" s="144"/>
      <c r="H11" s="144"/>
      <c r="I11" s="144"/>
      <c r="J11" s="144"/>
      <c r="K11" s="144"/>
      <c r="L11" s="144"/>
    </row>
    <row r="12" spans="1:12" ht="17" thickBot="1" x14ac:dyDescent="0.25">
      <c r="B12" s="3"/>
      <c r="C12" s="3"/>
      <c r="D12" s="3"/>
      <c r="E12" s="3"/>
      <c r="F12" s="3"/>
      <c r="G12" s="3"/>
      <c r="H12" s="3"/>
      <c r="I12" s="3"/>
      <c r="J12" s="3"/>
      <c r="K12" s="3"/>
      <c r="L12" s="3"/>
    </row>
    <row r="13" spans="1:12" ht="18" thickTop="1" thickBot="1" x14ac:dyDescent="0.25">
      <c r="A13" s="4"/>
      <c r="B13" s="4"/>
      <c r="C13" s="132" t="s">
        <v>38</v>
      </c>
      <c r="D13" s="133"/>
      <c r="E13" s="134"/>
      <c r="F13" s="4"/>
      <c r="G13" s="4"/>
      <c r="H13" s="34"/>
      <c r="I13" s="34"/>
      <c r="J13" s="34"/>
      <c r="K13" s="34"/>
      <c r="L13" s="34"/>
    </row>
    <row r="14" spans="1:12" ht="34" customHeight="1" thickTop="1" thickBot="1" x14ac:dyDescent="0.25">
      <c r="A14" s="135" t="s">
        <v>23</v>
      </c>
      <c r="B14" s="135"/>
      <c r="C14" s="41" t="s">
        <v>103</v>
      </c>
      <c r="D14" s="36" t="s">
        <v>24</v>
      </c>
      <c r="E14" s="41" t="s">
        <v>104</v>
      </c>
      <c r="F14" s="42" t="s">
        <v>25</v>
      </c>
      <c r="G14" s="43" t="s">
        <v>19</v>
      </c>
      <c r="H14" s="42" t="s">
        <v>26</v>
      </c>
      <c r="I14" s="136" t="s">
        <v>44</v>
      </c>
      <c r="J14" s="136"/>
      <c r="K14" s="34"/>
      <c r="L14" s="34"/>
    </row>
    <row r="15" spans="1:12" ht="22" customHeight="1" thickTop="1" thickBot="1" x14ac:dyDescent="0.25">
      <c r="A15" s="129" t="s">
        <v>27</v>
      </c>
      <c r="B15" s="129"/>
      <c r="C15" s="40"/>
      <c r="D15" s="36" t="s">
        <v>24</v>
      </c>
      <c r="E15" s="35"/>
      <c r="F15" s="36" t="s">
        <v>25</v>
      </c>
      <c r="G15" s="38"/>
      <c r="H15" s="37" t="s">
        <v>26</v>
      </c>
      <c r="I15" s="137" t="e">
        <f>(C15-E15)/G15</f>
        <v>#DIV/0!</v>
      </c>
      <c r="J15" s="137"/>
      <c r="K15" s="129" t="s">
        <v>27</v>
      </c>
      <c r="L15" s="129"/>
    </row>
    <row r="16" spans="1:12" ht="32" customHeight="1" thickTop="1" thickBot="1" x14ac:dyDescent="0.25">
      <c r="A16" s="130" t="s">
        <v>85</v>
      </c>
      <c r="B16" s="130"/>
      <c r="C16" s="46"/>
      <c r="D16" s="36" t="s">
        <v>24</v>
      </c>
      <c r="E16" s="45"/>
      <c r="F16" s="36" t="s">
        <v>25</v>
      </c>
      <c r="G16" s="44"/>
      <c r="H16" s="37" t="s">
        <v>26</v>
      </c>
      <c r="I16" s="131"/>
      <c r="J16" s="131"/>
      <c r="K16" s="130" t="s">
        <v>85</v>
      </c>
      <c r="L16" s="130"/>
    </row>
    <row r="17" spans="1:12" ht="18" customHeight="1" thickTop="1" thickBot="1" x14ac:dyDescent="0.25">
      <c r="A17" s="139" t="s">
        <v>28</v>
      </c>
      <c r="B17" s="139"/>
      <c r="C17" s="40"/>
      <c r="D17" s="36" t="s">
        <v>24</v>
      </c>
      <c r="E17" s="35"/>
      <c r="F17" s="36" t="s">
        <v>25</v>
      </c>
      <c r="G17" s="38"/>
      <c r="H17" s="37" t="s">
        <v>26</v>
      </c>
      <c r="I17" s="140" t="e">
        <f>(C17-E17)/G17</f>
        <v>#DIV/0!</v>
      </c>
      <c r="J17" s="140"/>
      <c r="K17" s="139" t="s">
        <v>28</v>
      </c>
      <c r="L17" s="139"/>
    </row>
    <row r="18" spans="1:12" ht="31" customHeight="1" thickTop="1" thickBot="1" x14ac:dyDescent="0.25">
      <c r="A18" s="141" t="s">
        <v>29</v>
      </c>
      <c r="B18" s="141"/>
      <c r="C18" s="40"/>
      <c r="D18" s="36" t="s">
        <v>24</v>
      </c>
      <c r="E18" s="35"/>
      <c r="F18" s="36" t="s">
        <v>25</v>
      </c>
      <c r="G18" s="39"/>
      <c r="H18" s="37" t="s">
        <v>26</v>
      </c>
      <c r="I18" s="142" t="e">
        <f>(C18-E18)/G18</f>
        <v>#DIV/0!</v>
      </c>
      <c r="J18" s="142"/>
      <c r="K18" s="141" t="s">
        <v>29</v>
      </c>
      <c r="L18" s="141"/>
    </row>
    <row r="19" spans="1:12" ht="32" customHeight="1" thickTop="1" thickBot="1" x14ac:dyDescent="0.25">
      <c r="A19" s="153" t="s">
        <v>30</v>
      </c>
      <c r="B19" s="153"/>
      <c r="C19" s="40" t="e">
        <f>'Intervention Group ROI'!C16</f>
        <v>#DIV/0!</v>
      </c>
      <c r="D19" s="36" t="s">
        <v>24</v>
      </c>
      <c r="E19" s="35" t="e">
        <f>'Intervention Group ROI'!E16</f>
        <v>#DIV/0!</v>
      </c>
      <c r="F19" s="36" t="s">
        <v>25</v>
      </c>
      <c r="G19" s="39" t="e">
        <f>'Intervention Group ROI'!G16</f>
        <v>#DIV/0!</v>
      </c>
      <c r="H19" s="37" t="s">
        <v>26</v>
      </c>
      <c r="I19" s="154" t="e">
        <f>(C19-E19)/G19</f>
        <v>#DIV/0!</v>
      </c>
      <c r="J19" s="154"/>
      <c r="K19" s="153" t="s">
        <v>30</v>
      </c>
      <c r="L19" s="153"/>
    </row>
    <row r="20" spans="1:12" ht="32" customHeight="1" thickTop="1" thickBot="1" x14ac:dyDescent="0.25">
      <c r="A20" s="138" t="s">
        <v>98</v>
      </c>
      <c r="B20" s="138"/>
      <c r="C20" s="40" t="e">
        <f>'EL Cohort ROI'!C16</f>
        <v>#DIV/0!</v>
      </c>
      <c r="D20" s="36" t="s">
        <v>24</v>
      </c>
      <c r="E20" s="35" t="e">
        <f>'EL Cohort ROI'!E16</f>
        <v>#DIV/0!</v>
      </c>
      <c r="F20" s="36" t="s">
        <v>25</v>
      </c>
      <c r="G20" s="39" t="e">
        <f>'EL Cohort ROI'!G16</f>
        <v>#DIV/0!</v>
      </c>
      <c r="H20" s="37" t="s">
        <v>26</v>
      </c>
      <c r="I20" s="155" t="e">
        <f>(C20-E20)/G20</f>
        <v>#DIV/0!</v>
      </c>
      <c r="J20" s="155"/>
      <c r="K20" s="138" t="s">
        <v>98</v>
      </c>
      <c r="L20" s="138"/>
    </row>
    <row r="21" spans="1:12" ht="17" thickTop="1" x14ac:dyDescent="0.2">
      <c r="A21" s="148" t="s">
        <v>46</v>
      </c>
      <c r="B21" s="148"/>
      <c r="C21" s="148"/>
      <c r="D21" s="148"/>
      <c r="E21" s="148"/>
      <c r="F21" s="148"/>
      <c r="G21" s="148"/>
      <c r="H21" s="148"/>
      <c r="I21" s="148"/>
      <c r="J21" s="148"/>
      <c r="K21" s="148"/>
      <c r="L21" s="148"/>
    </row>
    <row r="22" spans="1:12" x14ac:dyDescent="0.2">
      <c r="A22" s="149" t="s">
        <v>99</v>
      </c>
      <c r="B22" s="149"/>
      <c r="C22" s="149"/>
      <c r="D22" s="149"/>
      <c r="E22" s="149"/>
      <c r="F22" s="149"/>
      <c r="G22" s="149"/>
      <c r="H22" s="149"/>
      <c r="I22" s="149"/>
      <c r="J22" s="149"/>
      <c r="K22" s="149"/>
      <c r="L22" s="149"/>
    </row>
    <row r="23" spans="1:12" x14ac:dyDescent="0.2">
      <c r="A23" s="149"/>
      <c r="B23" s="149"/>
      <c r="C23" s="149"/>
      <c r="D23" s="149"/>
      <c r="E23" s="149"/>
      <c r="F23" s="149"/>
      <c r="G23" s="149"/>
      <c r="H23" s="149"/>
      <c r="I23" s="149"/>
      <c r="J23" s="149"/>
      <c r="K23" s="149"/>
      <c r="L23" s="149"/>
    </row>
  </sheetData>
  <mergeCells count="32">
    <mergeCell ref="B11:L11"/>
    <mergeCell ref="A1:L1"/>
    <mergeCell ref="A21:L21"/>
    <mergeCell ref="A22:L23"/>
    <mergeCell ref="B3:L3"/>
    <mergeCell ref="B4:L5"/>
    <mergeCell ref="B6:L6"/>
    <mergeCell ref="B7:L7"/>
    <mergeCell ref="B8:L8"/>
    <mergeCell ref="B9:L10"/>
    <mergeCell ref="B2:L2"/>
    <mergeCell ref="A19:B19"/>
    <mergeCell ref="I19:J19"/>
    <mergeCell ref="K19:L19"/>
    <mergeCell ref="A20:B20"/>
    <mergeCell ref="I20:J20"/>
    <mergeCell ref="K20:L20"/>
    <mergeCell ref="A17:B17"/>
    <mergeCell ref="I17:J17"/>
    <mergeCell ref="K17:L17"/>
    <mergeCell ref="A18:B18"/>
    <mergeCell ref="I18:J18"/>
    <mergeCell ref="K18:L18"/>
    <mergeCell ref="K15:L15"/>
    <mergeCell ref="A16:B16"/>
    <mergeCell ref="I16:J16"/>
    <mergeCell ref="K16:L16"/>
    <mergeCell ref="C13:E13"/>
    <mergeCell ref="A14:B14"/>
    <mergeCell ref="I14:J14"/>
    <mergeCell ref="A15:B15"/>
    <mergeCell ref="I15:J15"/>
  </mergeCells>
  <phoneticPr fontId="4" type="noConversion"/>
  <pageMargins left="0.25" right="0.25" top="0.75" bottom="0.75" header="0.3" footer="0.3"/>
  <pageSetup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158" workbookViewId="0">
      <selection activeCell="G18" sqref="G18"/>
    </sheetView>
  </sheetViews>
  <sheetFormatPr baseColWidth="10" defaultRowHeight="16" x14ac:dyDescent="0.2"/>
  <cols>
    <col min="2" max="2" width="10.5" customWidth="1"/>
    <col min="3" max="3" width="12" customWidth="1"/>
    <col min="4" max="4" width="4.5" customWidth="1"/>
    <col min="5" max="5" width="12.83203125" customWidth="1"/>
    <col min="6" max="6" width="4.5" customWidth="1"/>
    <col min="7" max="7" width="15.83203125" customWidth="1"/>
    <col min="8" max="8" width="5" customWidth="1"/>
    <col min="10" max="10" width="12.6640625" customWidth="1"/>
    <col min="11" max="11" width="11" customWidth="1"/>
    <col min="12" max="12" width="12.33203125" customWidth="1"/>
  </cols>
  <sheetData>
    <row r="1" spans="1:12" ht="17" thickBot="1" x14ac:dyDescent="0.25">
      <c r="A1" s="188" t="s">
        <v>30</v>
      </c>
      <c r="B1" s="186"/>
      <c r="C1" s="186"/>
      <c r="D1" s="186"/>
      <c r="E1" s="186"/>
      <c r="F1" s="186"/>
      <c r="G1" s="186"/>
      <c r="H1" s="186"/>
      <c r="I1" s="186"/>
      <c r="J1" s="186"/>
      <c r="K1" s="186"/>
      <c r="L1" s="187"/>
    </row>
    <row r="2" spans="1:12" ht="18" thickTop="1" thickBot="1" x14ac:dyDescent="0.25">
      <c r="A2" s="4"/>
      <c r="B2" s="4"/>
      <c r="C2" s="132" t="s">
        <v>38</v>
      </c>
      <c r="D2" s="133"/>
      <c r="E2" s="134"/>
      <c r="F2" s="4"/>
      <c r="G2" s="4"/>
      <c r="H2" s="34"/>
      <c r="I2" s="34"/>
      <c r="J2" s="34"/>
      <c r="K2" s="34"/>
      <c r="L2" s="34"/>
    </row>
    <row r="3" spans="1:12" ht="34" customHeight="1" thickTop="1" thickBot="1" x14ac:dyDescent="0.25">
      <c r="A3" s="135" t="s">
        <v>23</v>
      </c>
      <c r="B3" s="135"/>
      <c r="C3" s="41" t="s">
        <v>103</v>
      </c>
      <c r="D3" s="36" t="s">
        <v>24</v>
      </c>
      <c r="E3" s="41" t="s">
        <v>104</v>
      </c>
      <c r="F3" s="42" t="s">
        <v>25</v>
      </c>
      <c r="G3" s="119" t="s">
        <v>19</v>
      </c>
      <c r="H3" s="42" t="s">
        <v>26</v>
      </c>
      <c r="I3" s="136" t="s">
        <v>44</v>
      </c>
      <c r="J3" s="136"/>
      <c r="K3" s="34"/>
      <c r="L3" s="34"/>
    </row>
    <row r="4" spans="1:12" ht="17" customHeight="1" thickTop="1" thickBot="1" x14ac:dyDescent="0.25">
      <c r="A4" s="153" t="s">
        <v>86</v>
      </c>
      <c r="B4" s="153"/>
      <c r="C4" s="40"/>
      <c r="D4" s="36" t="s">
        <v>24</v>
      </c>
      <c r="E4" s="35"/>
      <c r="F4" s="36" t="s">
        <v>25</v>
      </c>
      <c r="G4" s="38"/>
      <c r="H4" s="37" t="s">
        <v>26</v>
      </c>
      <c r="I4" s="189" t="e">
        <f>(C4-E4)/G4</f>
        <v>#DIV/0!</v>
      </c>
      <c r="J4" s="189"/>
      <c r="K4" s="153" t="s">
        <v>86</v>
      </c>
      <c r="L4" s="153"/>
    </row>
    <row r="5" spans="1:12" ht="17" customHeight="1" thickTop="1" thickBot="1" x14ac:dyDescent="0.25">
      <c r="A5" s="153" t="s">
        <v>87</v>
      </c>
      <c r="B5" s="153"/>
      <c r="C5" s="40"/>
      <c r="D5" s="36" t="s">
        <v>24</v>
      </c>
      <c r="E5" s="35"/>
      <c r="F5" s="36" t="s">
        <v>25</v>
      </c>
      <c r="G5" s="38"/>
      <c r="H5" s="37" t="s">
        <v>26</v>
      </c>
      <c r="I5" s="189" t="e">
        <f>(C5-E5)/G5</f>
        <v>#DIV/0!</v>
      </c>
      <c r="J5" s="189"/>
      <c r="K5" s="153" t="s">
        <v>87</v>
      </c>
      <c r="L5" s="153"/>
    </row>
    <row r="6" spans="1:12" ht="17" customHeight="1" thickTop="1" thickBot="1" x14ac:dyDescent="0.25">
      <c r="A6" s="153" t="s">
        <v>88</v>
      </c>
      <c r="B6" s="153"/>
      <c r="C6" s="40"/>
      <c r="D6" s="36" t="s">
        <v>24</v>
      </c>
      <c r="E6" s="35"/>
      <c r="F6" s="36" t="s">
        <v>25</v>
      </c>
      <c r="G6" s="39"/>
      <c r="H6" s="37" t="s">
        <v>26</v>
      </c>
      <c r="I6" s="189" t="e">
        <f>(C6-E6)/G6</f>
        <v>#DIV/0!</v>
      </c>
      <c r="J6" s="189"/>
      <c r="K6" s="153" t="s">
        <v>88</v>
      </c>
      <c r="L6" s="153"/>
    </row>
    <row r="7" spans="1:12" ht="17" customHeight="1" thickTop="1" thickBot="1" x14ac:dyDescent="0.25">
      <c r="A7" s="153" t="s">
        <v>89</v>
      </c>
      <c r="B7" s="153"/>
      <c r="C7" s="40"/>
      <c r="D7" s="36" t="s">
        <v>24</v>
      </c>
      <c r="E7" s="35"/>
      <c r="F7" s="36" t="s">
        <v>25</v>
      </c>
      <c r="G7" s="39"/>
      <c r="H7" s="37" t="s">
        <v>26</v>
      </c>
      <c r="I7" s="189" t="e">
        <f>(C7-E7)/G7</f>
        <v>#DIV/0!</v>
      </c>
      <c r="J7" s="189"/>
      <c r="K7" s="153" t="s">
        <v>89</v>
      </c>
      <c r="L7" s="153"/>
    </row>
    <row r="8" spans="1:12" ht="17" customHeight="1" thickTop="1" thickBot="1" x14ac:dyDescent="0.25">
      <c r="A8" s="153" t="s">
        <v>90</v>
      </c>
      <c r="B8" s="153"/>
      <c r="C8" s="40"/>
      <c r="D8" s="36" t="s">
        <v>24</v>
      </c>
      <c r="E8" s="35"/>
      <c r="F8" s="36" t="s">
        <v>25</v>
      </c>
      <c r="G8" s="39"/>
      <c r="H8" s="37" t="s">
        <v>26</v>
      </c>
      <c r="I8" s="189" t="e">
        <f>(C8-E8)/G8</f>
        <v>#DIV/0!</v>
      </c>
      <c r="J8" s="189"/>
      <c r="K8" s="153" t="s">
        <v>90</v>
      </c>
      <c r="L8" s="153"/>
    </row>
    <row r="9" spans="1:12" ht="17" customHeight="1" thickTop="1" thickBot="1" x14ac:dyDescent="0.25">
      <c r="A9" s="153" t="s">
        <v>91</v>
      </c>
      <c r="B9" s="153"/>
      <c r="C9" s="40"/>
      <c r="D9" s="36" t="s">
        <v>24</v>
      </c>
      <c r="E9" s="35"/>
      <c r="F9" s="36" t="s">
        <v>25</v>
      </c>
      <c r="G9" s="39"/>
      <c r="H9" s="37" t="s">
        <v>26</v>
      </c>
      <c r="I9" s="189" t="e">
        <f>(C9-E9)/G9</f>
        <v>#DIV/0!</v>
      </c>
      <c r="J9" s="189"/>
      <c r="K9" s="153" t="s">
        <v>91</v>
      </c>
      <c r="L9" s="153"/>
    </row>
    <row r="10" spans="1:12" ht="17" customHeight="1" thickTop="1" thickBot="1" x14ac:dyDescent="0.25">
      <c r="A10" s="153" t="s">
        <v>92</v>
      </c>
      <c r="B10" s="153"/>
      <c r="C10" s="40"/>
      <c r="D10" s="36" t="s">
        <v>24</v>
      </c>
      <c r="E10" s="35"/>
      <c r="F10" s="36" t="s">
        <v>25</v>
      </c>
      <c r="G10" s="39"/>
      <c r="H10" s="37" t="s">
        <v>26</v>
      </c>
      <c r="I10" s="189" t="e">
        <f>(C10-E10)/G10</f>
        <v>#DIV/0!</v>
      </c>
      <c r="J10" s="189"/>
      <c r="K10" s="153" t="s">
        <v>92</v>
      </c>
      <c r="L10" s="153"/>
    </row>
    <row r="11" spans="1:12" ht="17" customHeight="1" thickTop="1" thickBot="1" x14ac:dyDescent="0.25">
      <c r="A11" s="153" t="s">
        <v>93</v>
      </c>
      <c r="B11" s="153"/>
      <c r="C11" s="40"/>
      <c r="D11" s="36" t="s">
        <v>24</v>
      </c>
      <c r="E11" s="35"/>
      <c r="F11" s="36" t="s">
        <v>25</v>
      </c>
      <c r="G11" s="38"/>
      <c r="H11" s="37" t="s">
        <v>26</v>
      </c>
      <c r="I11" s="189" t="e">
        <f>(C11-E11)/G11</f>
        <v>#DIV/0!</v>
      </c>
      <c r="J11" s="189"/>
      <c r="K11" s="153" t="s">
        <v>93</v>
      </c>
      <c r="L11" s="153"/>
    </row>
    <row r="12" spans="1:12" ht="17" customHeight="1" thickTop="1" thickBot="1" x14ac:dyDescent="0.25">
      <c r="A12" s="153" t="s">
        <v>94</v>
      </c>
      <c r="B12" s="153"/>
      <c r="C12" s="40"/>
      <c r="D12" s="36" t="s">
        <v>24</v>
      </c>
      <c r="E12" s="35"/>
      <c r="F12" s="36" t="s">
        <v>25</v>
      </c>
      <c r="G12" s="38"/>
      <c r="H12" s="37" t="s">
        <v>26</v>
      </c>
      <c r="I12" s="189" t="e">
        <f>(C12-E12)/G12</f>
        <v>#DIV/0!</v>
      </c>
      <c r="J12" s="189"/>
      <c r="K12" s="153" t="s">
        <v>94</v>
      </c>
      <c r="L12" s="153"/>
    </row>
    <row r="13" spans="1:12" ht="17" customHeight="1" thickTop="1" thickBot="1" x14ac:dyDescent="0.25">
      <c r="A13" s="153" t="s">
        <v>95</v>
      </c>
      <c r="B13" s="153"/>
      <c r="C13" s="40"/>
      <c r="D13" s="36" t="s">
        <v>24</v>
      </c>
      <c r="E13" s="35"/>
      <c r="F13" s="36" t="s">
        <v>25</v>
      </c>
      <c r="G13" s="39"/>
      <c r="H13" s="37" t="s">
        <v>26</v>
      </c>
      <c r="I13" s="189" t="e">
        <f>(C13-E13)/G13</f>
        <v>#DIV/0!</v>
      </c>
      <c r="J13" s="189"/>
      <c r="K13" s="153" t="s">
        <v>95</v>
      </c>
      <c r="L13" s="153"/>
    </row>
    <row r="14" spans="1:12" ht="17" customHeight="1" thickTop="1" thickBot="1" x14ac:dyDescent="0.25">
      <c r="A14" s="153" t="s">
        <v>96</v>
      </c>
      <c r="B14" s="153"/>
      <c r="C14" s="40"/>
      <c r="D14" s="36" t="s">
        <v>24</v>
      </c>
      <c r="E14" s="35"/>
      <c r="F14" s="36" t="s">
        <v>25</v>
      </c>
      <c r="G14" s="39"/>
      <c r="H14" s="37" t="s">
        <v>26</v>
      </c>
      <c r="I14" s="189" t="e">
        <f>(C14-E14)/G14</f>
        <v>#DIV/0!</v>
      </c>
      <c r="J14" s="189"/>
      <c r="K14" s="153" t="s">
        <v>96</v>
      </c>
      <c r="L14" s="153"/>
    </row>
    <row r="15" spans="1:12" ht="17" customHeight="1" thickTop="1" thickBot="1" x14ac:dyDescent="0.25">
      <c r="A15" s="153" t="s">
        <v>97</v>
      </c>
      <c r="B15" s="153"/>
      <c r="C15" s="40"/>
      <c r="D15" s="36" t="s">
        <v>24</v>
      </c>
      <c r="E15" s="35"/>
      <c r="F15" s="36" t="s">
        <v>25</v>
      </c>
      <c r="G15" s="39"/>
      <c r="H15" s="37" t="s">
        <v>26</v>
      </c>
      <c r="I15" s="189" t="e">
        <f>(C15-E15)/G15</f>
        <v>#DIV/0!</v>
      </c>
      <c r="J15" s="189"/>
      <c r="K15" s="153" t="s">
        <v>97</v>
      </c>
      <c r="L15" s="153"/>
    </row>
    <row r="16" spans="1:12" ht="30" customHeight="1" thickTop="1" thickBot="1" x14ac:dyDescent="0.25">
      <c r="A16" s="153" t="s">
        <v>30</v>
      </c>
      <c r="B16" s="153"/>
      <c r="C16" s="40" t="e">
        <f>AVERAGE(C4:C15)</f>
        <v>#DIV/0!</v>
      </c>
      <c r="D16" s="36" t="s">
        <v>24</v>
      </c>
      <c r="E16" s="40" t="e">
        <f>AVERAGE(E4:E15)</f>
        <v>#DIV/0!</v>
      </c>
      <c r="F16" s="36" t="s">
        <v>25</v>
      </c>
      <c r="G16" s="40" t="e">
        <f>AVERAGE(G4:G15)</f>
        <v>#DIV/0!</v>
      </c>
      <c r="H16" s="37" t="s">
        <v>26</v>
      </c>
      <c r="I16" s="189" t="e">
        <f>(C16-E16)/G16</f>
        <v>#DIV/0!</v>
      </c>
      <c r="J16" s="189"/>
      <c r="K16" s="153" t="s">
        <v>30</v>
      </c>
      <c r="L16" s="153"/>
    </row>
    <row r="17" spans="1:12" ht="17" thickTop="1" x14ac:dyDescent="0.2">
      <c r="A17" s="118"/>
      <c r="B17" s="118"/>
      <c r="C17" s="118"/>
      <c r="D17" s="118"/>
      <c r="E17" s="118"/>
      <c r="F17" s="118"/>
      <c r="G17" s="118"/>
      <c r="H17" s="118"/>
      <c r="I17" s="190"/>
      <c r="J17" s="118"/>
      <c r="K17" s="118"/>
      <c r="L17" s="118"/>
    </row>
  </sheetData>
  <mergeCells count="43">
    <mergeCell ref="A16:B16"/>
    <mergeCell ref="I16:J16"/>
    <mergeCell ref="K16:L16"/>
    <mergeCell ref="A15:B15"/>
    <mergeCell ref="I15:J15"/>
    <mergeCell ref="K15:L15"/>
    <mergeCell ref="A13:B13"/>
    <mergeCell ref="I13:J13"/>
    <mergeCell ref="K13:L13"/>
    <mergeCell ref="A14:B14"/>
    <mergeCell ref="I14:J14"/>
    <mergeCell ref="K14:L14"/>
    <mergeCell ref="A9:B9"/>
    <mergeCell ref="I9:J9"/>
    <mergeCell ref="K9:L9"/>
    <mergeCell ref="A10:B10"/>
    <mergeCell ref="I10:J10"/>
    <mergeCell ref="K10:L10"/>
    <mergeCell ref="A11:B11"/>
    <mergeCell ref="I11:J11"/>
    <mergeCell ref="A7:B7"/>
    <mergeCell ref="I7:J7"/>
    <mergeCell ref="K7:L7"/>
    <mergeCell ref="A8:B8"/>
    <mergeCell ref="I8:J8"/>
    <mergeCell ref="K8:L8"/>
    <mergeCell ref="A5:B5"/>
    <mergeCell ref="I5:J5"/>
    <mergeCell ref="K5:L5"/>
    <mergeCell ref="A6:B6"/>
    <mergeCell ref="I6:J6"/>
    <mergeCell ref="K6:L6"/>
    <mergeCell ref="A4:B4"/>
    <mergeCell ref="I4:J4"/>
    <mergeCell ref="K4:L4"/>
    <mergeCell ref="C2:E2"/>
    <mergeCell ref="A3:B3"/>
    <mergeCell ref="I3:J3"/>
    <mergeCell ref="K11:L11"/>
    <mergeCell ref="A12:B12"/>
    <mergeCell ref="I12:J12"/>
    <mergeCell ref="K12:L12"/>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150" workbookViewId="0">
      <selection activeCell="E3" sqref="E3"/>
    </sheetView>
  </sheetViews>
  <sheetFormatPr baseColWidth="10" defaultRowHeight="16" x14ac:dyDescent="0.2"/>
  <cols>
    <col min="3" max="3" width="12" customWidth="1"/>
    <col min="4" max="4" width="6" customWidth="1"/>
    <col min="5" max="5" width="12.83203125" customWidth="1"/>
    <col min="6" max="6" width="5.6640625" customWidth="1"/>
    <col min="7" max="7" width="17.33203125" customWidth="1"/>
    <col min="8" max="8" width="5.1640625" customWidth="1"/>
    <col min="10" max="10" width="13" customWidth="1"/>
  </cols>
  <sheetData>
    <row r="1" spans="1:12" ht="17" thickBot="1" x14ac:dyDescent="0.25">
      <c r="A1" s="212" t="s">
        <v>102</v>
      </c>
      <c r="B1" s="213"/>
      <c r="C1" s="213"/>
      <c r="D1" s="213"/>
      <c r="E1" s="213"/>
      <c r="F1" s="213"/>
      <c r="G1" s="213"/>
      <c r="H1" s="213"/>
      <c r="I1" s="213"/>
      <c r="J1" s="213"/>
      <c r="K1" s="213"/>
      <c r="L1" s="214"/>
    </row>
    <row r="2" spans="1:12" ht="18" thickTop="1" thickBot="1" x14ac:dyDescent="0.25">
      <c r="A2" s="191"/>
      <c r="B2" s="191"/>
      <c r="C2" s="209" t="s">
        <v>38</v>
      </c>
      <c r="D2" s="210"/>
      <c r="E2" s="211"/>
      <c r="F2" s="191"/>
      <c r="G2" s="191"/>
      <c r="H2" s="192"/>
      <c r="I2" s="192"/>
      <c r="J2" s="192"/>
      <c r="K2" s="192"/>
      <c r="L2" s="192"/>
    </row>
    <row r="3" spans="1:12" ht="35" customHeight="1" thickTop="1" thickBot="1" x14ac:dyDescent="0.25">
      <c r="A3" s="207" t="s">
        <v>23</v>
      </c>
      <c r="B3" s="208"/>
      <c r="C3" s="193" t="s">
        <v>103</v>
      </c>
      <c r="D3" s="194" t="s">
        <v>24</v>
      </c>
      <c r="E3" s="193" t="s">
        <v>104</v>
      </c>
      <c r="F3" s="195" t="s">
        <v>25</v>
      </c>
      <c r="G3" s="196" t="s">
        <v>19</v>
      </c>
      <c r="H3" s="195" t="s">
        <v>26</v>
      </c>
      <c r="I3" s="205" t="s">
        <v>44</v>
      </c>
      <c r="J3" s="206"/>
      <c r="K3" s="192"/>
      <c r="L3" s="192"/>
    </row>
    <row r="4" spans="1:12" ht="18" thickTop="1" thickBot="1" x14ac:dyDescent="0.25">
      <c r="A4" s="215" t="s">
        <v>86</v>
      </c>
      <c r="B4" s="216"/>
      <c r="C4" s="197"/>
      <c r="D4" s="194" t="s">
        <v>24</v>
      </c>
      <c r="E4" s="198"/>
      <c r="F4" s="194" t="s">
        <v>25</v>
      </c>
      <c r="G4" s="199"/>
      <c r="H4" s="200" t="s">
        <v>26</v>
      </c>
      <c r="I4" s="217" t="e">
        <v>#DIV/0!</v>
      </c>
      <c r="J4" s="218"/>
      <c r="K4" s="215" t="s">
        <v>86</v>
      </c>
      <c r="L4" s="216"/>
    </row>
    <row r="5" spans="1:12" ht="18" thickTop="1" thickBot="1" x14ac:dyDescent="0.25">
      <c r="A5" s="215" t="s">
        <v>87</v>
      </c>
      <c r="B5" s="216"/>
      <c r="C5" s="197"/>
      <c r="D5" s="194" t="s">
        <v>24</v>
      </c>
      <c r="E5" s="198"/>
      <c r="F5" s="194" t="s">
        <v>25</v>
      </c>
      <c r="G5" s="199"/>
      <c r="H5" s="200" t="s">
        <v>26</v>
      </c>
      <c r="I5" s="217" t="e">
        <v>#DIV/0!</v>
      </c>
      <c r="J5" s="218"/>
      <c r="K5" s="215" t="s">
        <v>87</v>
      </c>
      <c r="L5" s="216"/>
    </row>
    <row r="6" spans="1:12" ht="18" thickTop="1" thickBot="1" x14ac:dyDescent="0.25">
      <c r="A6" s="215" t="s">
        <v>88</v>
      </c>
      <c r="B6" s="216"/>
      <c r="C6" s="197"/>
      <c r="D6" s="194" t="s">
        <v>24</v>
      </c>
      <c r="E6" s="198"/>
      <c r="F6" s="194" t="s">
        <v>25</v>
      </c>
      <c r="G6" s="201"/>
      <c r="H6" s="200" t="s">
        <v>26</v>
      </c>
      <c r="I6" s="217" t="e">
        <v>#DIV/0!</v>
      </c>
      <c r="J6" s="218"/>
      <c r="K6" s="215" t="s">
        <v>88</v>
      </c>
      <c r="L6" s="216"/>
    </row>
    <row r="7" spans="1:12" ht="18" thickTop="1" thickBot="1" x14ac:dyDescent="0.25">
      <c r="A7" s="215" t="s">
        <v>89</v>
      </c>
      <c r="B7" s="216"/>
      <c r="C7" s="197"/>
      <c r="D7" s="194" t="s">
        <v>24</v>
      </c>
      <c r="E7" s="198"/>
      <c r="F7" s="194" t="s">
        <v>25</v>
      </c>
      <c r="G7" s="201"/>
      <c r="H7" s="200" t="s">
        <v>26</v>
      </c>
      <c r="I7" s="217" t="e">
        <v>#DIV/0!</v>
      </c>
      <c r="J7" s="218"/>
      <c r="K7" s="215" t="s">
        <v>89</v>
      </c>
      <c r="L7" s="216"/>
    </row>
    <row r="8" spans="1:12" ht="18" thickTop="1" thickBot="1" x14ac:dyDescent="0.25">
      <c r="A8" s="215" t="s">
        <v>90</v>
      </c>
      <c r="B8" s="216"/>
      <c r="C8" s="197"/>
      <c r="D8" s="194" t="s">
        <v>24</v>
      </c>
      <c r="E8" s="198"/>
      <c r="F8" s="194" t="s">
        <v>25</v>
      </c>
      <c r="G8" s="201"/>
      <c r="H8" s="200" t="s">
        <v>26</v>
      </c>
      <c r="I8" s="217" t="e">
        <v>#DIV/0!</v>
      </c>
      <c r="J8" s="218"/>
      <c r="K8" s="215" t="s">
        <v>90</v>
      </c>
      <c r="L8" s="216"/>
    </row>
    <row r="9" spans="1:12" ht="18" thickTop="1" thickBot="1" x14ac:dyDescent="0.25">
      <c r="A9" s="215" t="s">
        <v>91</v>
      </c>
      <c r="B9" s="216"/>
      <c r="C9" s="197"/>
      <c r="D9" s="194" t="s">
        <v>24</v>
      </c>
      <c r="E9" s="198"/>
      <c r="F9" s="194" t="s">
        <v>25</v>
      </c>
      <c r="G9" s="201"/>
      <c r="H9" s="200" t="s">
        <v>26</v>
      </c>
      <c r="I9" s="217" t="e">
        <v>#DIV/0!</v>
      </c>
      <c r="J9" s="218"/>
      <c r="K9" s="215" t="s">
        <v>91</v>
      </c>
      <c r="L9" s="216"/>
    </row>
    <row r="10" spans="1:12" ht="18" thickTop="1" thickBot="1" x14ac:dyDescent="0.25">
      <c r="A10" s="215" t="s">
        <v>92</v>
      </c>
      <c r="B10" s="216"/>
      <c r="C10" s="197"/>
      <c r="D10" s="194" t="s">
        <v>24</v>
      </c>
      <c r="E10" s="198"/>
      <c r="F10" s="194" t="s">
        <v>25</v>
      </c>
      <c r="G10" s="201"/>
      <c r="H10" s="200" t="s">
        <v>26</v>
      </c>
      <c r="I10" s="217" t="e">
        <v>#DIV/0!</v>
      </c>
      <c r="J10" s="218"/>
      <c r="K10" s="215" t="s">
        <v>92</v>
      </c>
      <c r="L10" s="216"/>
    </row>
    <row r="11" spans="1:12" ht="18" thickTop="1" thickBot="1" x14ac:dyDescent="0.25">
      <c r="A11" s="215" t="s">
        <v>93</v>
      </c>
      <c r="B11" s="216"/>
      <c r="C11" s="197"/>
      <c r="D11" s="194" t="s">
        <v>24</v>
      </c>
      <c r="E11" s="198"/>
      <c r="F11" s="194" t="s">
        <v>25</v>
      </c>
      <c r="G11" s="199"/>
      <c r="H11" s="200" t="s">
        <v>26</v>
      </c>
      <c r="I11" s="217" t="e">
        <v>#DIV/0!</v>
      </c>
      <c r="J11" s="218"/>
      <c r="K11" s="215" t="s">
        <v>93</v>
      </c>
      <c r="L11" s="216"/>
    </row>
    <row r="12" spans="1:12" ht="18" thickTop="1" thickBot="1" x14ac:dyDescent="0.25">
      <c r="A12" s="215" t="s">
        <v>94</v>
      </c>
      <c r="B12" s="216"/>
      <c r="C12" s="197"/>
      <c r="D12" s="194" t="s">
        <v>24</v>
      </c>
      <c r="E12" s="198"/>
      <c r="F12" s="194" t="s">
        <v>25</v>
      </c>
      <c r="G12" s="199"/>
      <c r="H12" s="200" t="s">
        <v>26</v>
      </c>
      <c r="I12" s="217" t="e">
        <v>#DIV/0!</v>
      </c>
      <c r="J12" s="218"/>
      <c r="K12" s="215" t="s">
        <v>94</v>
      </c>
      <c r="L12" s="216"/>
    </row>
    <row r="13" spans="1:12" ht="18" thickTop="1" thickBot="1" x14ac:dyDescent="0.25">
      <c r="A13" s="215" t="s">
        <v>95</v>
      </c>
      <c r="B13" s="216"/>
      <c r="C13" s="197"/>
      <c r="D13" s="194" t="s">
        <v>24</v>
      </c>
      <c r="E13" s="198"/>
      <c r="F13" s="194" t="s">
        <v>25</v>
      </c>
      <c r="G13" s="201"/>
      <c r="H13" s="200" t="s">
        <v>26</v>
      </c>
      <c r="I13" s="217" t="e">
        <v>#DIV/0!</v>
      </c>
      <c r="J13" s="218"/>
      <c r="K13" s="215" t="s">
        <v>95</v>
      </c>
      <c r="L13" s="216"/>
    </row>
    <row r="14" spans="1:12" ht="18" thickTop="1" thickBot="1" x14ac:dyDescent="0.25">
      <c r="A14" s="215" t="s">
        <v>96</v>
      </c>
      <c r="B14" s="216"/>
      <c r="C14" s="197"/>
      <c r="D14" s="194" t="s">
        <v>24</v>
      </c>
      <c r="E14" s="198"/>
      <c r="F14" s="194" t="s">
        <v>25</v>
      </c>
      <c r="G14" s="201"/>
      <c r="H14" s="200" t="s">
        <v>26</v>
      </c>
      <c r="I14" s="217" t="e">
        <v>#DIV/0!</v>
      </c>
      <c r="J14" s="218"/>
      <c r="K14" s="215" t="s">
        <v>96</v>
      </c>
      <c r="L14" s="216"/>
    </row>
    <row r="15" spans="1:12" ht="18" thickTop="1" thickBot="1" x14ac:dyDescent="0.25">
      <c r="A15" s="215" t="s">
        <v>97</v>
      </c>
      <c r="B15" s="216"/>
      <c r="C15" s="197"/>
      <c r="D15" s="194" t="s">
        <v>24</v>
      </c>
      <c r="E15" s="198"/>
      <c r="F15" s="194" t="s">
        <v>25</v>
      </c>
      <c r="G15" s="201"/>
      <c r="H15" s="200" t="s">
        <v>26</v>
      </c>
      <c r="I15" s="217" t="e">
        <v>#DIV/0!</v>
      </c>
      <c r="J15" s="218"/>
      <c r="K15" s="215" t="s">
        <v>97</v>
      </c>
      <c r="L15" s="216"/>
    </row>
    <row r="16" spans="1:12" ht="32" customHeight="1" thickTop="1" thickBot="1" x14ac:dyDescent="0.25">
      <c r="A16" s="215" t="s">
        <v>102</v>
      </c>
      <c r="B16" s="216"/>
      <c r="C16" s="197" t="e">
        <f>AVERAGE(C4:C15)</f>
        <v>#DIV/0!</v>
      </c>
      <c r="D16" s="194" t="s">
        <v>24</v>
      </c>
      <c r="E16" s="197" t="e">
        <f>AVERAGE(E4:E15)</f>
        <v>#DIV/0!</v>
      </c>
      <c r="F16" s="194" t="s">
        <v>25</v>
      </c>
      <c r="G16" s="197" t="e">
        <f>AVERAGE(G4:G15)</f>
        <v>#DIV/0!</v>
      </c>
      <c r="H16" s="202" t="s">
        <v>26</v>
      </c>
      <c r="I16" s="217" t="e">
        <v>#DIV/0!</v>
      </c>
      <c r="J16" s="218"/>
      <c r="K16" s="215" t="s">
        <v>102</v>
      </c>
      <c r="L16" s="216"/>
    </row>
    <row r="17" spans="1:12" ht="17" thickTop="1" x14ac:dyDescent="0.2">
      <c r="A17" s="203"/>
      <c r="B17" s="203"/>
      <c r="C17" s="203"/>
      <c r="D17" s="203"/>
      <c r="E17" s="203"/>
      <c r="F17" s="203"/>
      <c r="G17" s="203"/>
      <c r="H17" s="203"/>
      <c r="I17" s="204"/>
      <c r="J17" s="203"/>
      <c r="K17" s="203"/>
      <c r="L17" s="203"/>
    </row>
  </sheetData>
  <mergeCells count="43">
    <mergeCell ref="I3:J3"/>
    <mergeCell ref="A3:B3"/>
    <mergeCell ref="C2:E2"/>
    <mergeCell ref="K5:L5"/>
    <mergeCell ref="I5:J5"/>
    <mergeCell ref="A5:B5"/>
    <mergeCell ref="K4:L4"/>
    <mergeCell ref="I4:J4"/>
    <mergeCell ref="A4:B4"/>
    <mergeCell ref="K7:L7"/>
    <mergeCell ref="I7:J7"/>
    <mergeCell ref="A7:B7"/>
    <mergeCell ref="K6:L6"/>
    <mergeCell ref="I6:J6"/>
    <mergeCell ref="A6:B6"/>
    <mergeCell ref="K9:L9"/>
    <mergeCell ref="I9:J9"/>
    <mergeCell ref="A9:B9"/>
    <mergeCell ref="K8:L8"/>
    <mergeCell ref="I8:J8"/>
    <mergeCell ref="A8:B8"/>
    <mergeCell ref="K11:L11"/>
    <mergeCell ref="I11:J11"/>
    <mergeCell ref="A11:B11"/>
    <mergeCell ref="K10:L10"/>
    <mergeCell ref="I10:J10"/>
    <mergeCell ref="A10:B10"/>
    <mergeCell ref="K13:L13"/>
    <mergeCell ref="I13:J13"/>
    <mergeCell ref="A13:B13"/>
    <mergeCell ref="K12:L12"/>
    <mergeCell ref="I12:J12"/>
    <mergeCell ref="A12:B12"/>
    <mergeCell ref="A1:L1"/>
    <mergeCell ref="K16:L16"/>
    <mergeCell ref="I16:J16"/>
    <mergeCell ref="A16:B16"/>
    <mergeCell ref="K15:L15"/>
    <mergeCell ref="I15:J15"/>
    <mergeCell ref="A15:B15"/>
    <mergeCell ref="K14:L14"/>
    <mergeCell ref="I14:J14"/>
    <mergeCell ref="A14:B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190" zoomScaleNormal="190" zoomScalePageLayoutView="190" workbookViewId="0">
      <selection activeCell="C4" sqref="C4"/>
    </sheetView>
  </sheetViews>
  <sheetFormatPr baseColWidth="10" defaultRowHeight="16" x14ac:dyDescent="0.2"/>
  <cols>
    <col min="1" max="1" width="9.1640625" customWidth="1"/>
    <col min="2" max="2" width="13.33203125" customWidth="1"/>
    <col min="3" max="3" width="5.1640625" customWidth="1"/>
    <col min="4" max="4" width="6.83203125" customWidth="1"/>
    <col min="5" max="5" width="6.33203125" customWidth="1"/>
    <col min="6" max="6" width="17.6640625" customWidth="1"/>
    <col min="7" max="7" width="6.83203125" customWidth="1"/>
    <col min="8" max="8" width="8.33203125" customWidth="1"/>
    <col min="9" max="9" width="6.33203125" customWidth="1"/>
    <col min="10" max="10" width="2.83203125" customWidth="1"/>
    <col min="12" max="12" width="6.83203125" customWidth="1"/>
    <col min="13" max="13" width="11.1640625" customWidth="1"/>
  </cols>
  <sheetData>
    <row r="1" spans="1:15" x14ac:dyDescent="0.2">
      <c r="A1" s="164" t="s">
        <v>47</v>
      </c>
      <c r="B1" s="165"/>
      <c r="C1" s="165"/>
      <c r="D1" s="165"/>
      <c r="E1" s="166"/>
      <c r="F1" s="163" t="s">
        <v>31</v>
      </c>
      <c r="G1" s="163"/>
      <c r="H1" s="163"/>
      <c r="I1" s="163"/>
      <c r="J1" s="5"/>
      <c r="K1" s="161"/>
      <c r="L1" s="161"/>
      <c r="M1" s="161"/>
      <c r="N1" s="6"/>
      <c r="O1" s="1"/>
    </row>
    <row r="2" spans="1:15" ht="29" customHeight="1" x14ac:dyDescent="0.2">
      <c r="A2" s="167"/>
      <c r="B2" s="168"/>
      <c r="C2" s="168"/>
      <c r="D2" s="168"/>
      <c r="E2" s="169"/>
      <c r="F2" s="7"/>
      <c r="G2" s="8" t="s">
        <v>16</v>
      </c>
      <c r="H2" s="8" t="s">
        <v>17</v>
      </c>
      <c r="I2" s="9" t="s">
        <v>18</v>
      </c>
      <c r="J2" s="5"/>
      <c r="K2" s="10"/>
      <c r="L2" s="10"/>
      <c r="M2" s="11"/>
      <c r="N2" s="12"/>
      <c r="O2" s="1"/>
    </row>
    <row r="3" spans="1:15" ht="18" customHeight="1" thickBot="1" x14ac:dyDescent="0.25">
      <c r="A3" s="13" t="s">
        <v>21</v>
      </c>
      <c r="B3" s="13" t="s">
        <v>22</v>
      </c>
      <c r="C3" s="14" t="s">
        <v>6</v>
      </c>
      <c r="D3" s="15" t="s">
        <v>11</v>
      </c>
      <c r="E3" s="16" t="s">
        <v>12</v>
      </c>
      <c r="F3" s="17" t="s">
        <v>20</v>
      </c>
      <c r="G3" s="18">
        <v>16</v>
      </c>
      <c r="H3" s="18">
        <v>16</v>
      </c>
      <c r="I3" s="19">
        <f>G3+H3</f>
        <v>32</v>
      </c>
      <c r="J3" s="5"/>
      <c r="K3" s="20"/>
      <c r="L3" s="20"/>
      <c r="M3" s="20"/>
      <c r="N3" s="21"/>
      <c r="O3" s="1"/>
    </row>
    <row r="4" spans="1:15" ht="17" thickTop="1" x14ac:dyDescent="0.2">
      <c r="A4" s="171" t="s">
        <v>0</v>
      </c>
      <c r="B4" s="22" t="s">
        <v>7</v>
      </c>
      <c r="C4" s="81">
        <v>11</v>
      </c>
      <c r="D4" s="68">
        <v>40</v>
      </c>
      <c r="E4" s="91"/>
      <c r="F4" s="23" t="s">
        <v>7</v>
      </c>
      <c r="G4" s="70">
        <f>(D4-C4)/G3</f>
        <v>1.8125</v>
      </c>
      <c r="H4" s="95"/>
      <c r="I4" s="93"/>
      <c r="J4" s="5"/>
      <c r="K4" s="170"/>
      <c r="L4" s="170"/>
      <c r="M4" s="170"/>
      <c r="N4" s="6"/>
      <c r="O4" s="1"/>
    </row>
    <row r="5" spans="1:15" ht="16" customHeight="1" thickBot="1" x14ac:dyDescent="0.25">
      <c r="A5" s="172"/>
      <c r="B5" s="24" t="s">
        <v>8</v>
      </c>
      <c r="C5" s="89"/>
      <c r="D5" s="84">
        <v>38</v>
      </c>
      <c r="E5" s="83">
        <v>53</v>
      </c>
      <c r="F5" s="25" t="s">
        <v>8</v>
      </c>
      <c r="G5" s="92"/>
      <c r="H5" s="76">
        <f>(E5-D5)/H3</f>
        <v>0.9375</v>
      </c>
      <c r="I5" s="94"/>
      <c r="J5" s="5"/>
      <c r="K5" s="158"/>
      <c r="L5" s="158"/>
      <c r="M5" s="159"/>
      <c r="N5" s="156"/>
      <c r="O5" s="1"/>
    </row>
    <row r="6" spans="1:15" ht="17" thickBot="1" x14ac:dyDescent="0.25">
      <c r="A6" s="173"/>
      <c r="B6" s="26" t="s">
        <v>9</v>
      </c>
      <c r="C6" s="85"/>
      <c r="D6" s="58">
        <v>24</v>
      </c>
      <c r="E6" s="67">
        <v>35</v>
      </c>
      <c r="F6" s="27" t="s">
        <v>9</v>
      </c>
      <c r="G6" s="86"/>
      <c r="H6" s="59">
        <f>(E6-D6)/H3</f>
        <v>0.6875</v>
      </c>
      <c r="I6" s="87"/>
      <c r="J6" s="5"/>
      <c r="K6" s="158"/>
      <c r="L6" s="158"/>
      <c r="M6" s="159"/>
      <c r="N6" s="156"/>
      <c r="O6" s="1"/>
    </row>
    <row r="7" spans="1:15" ht="18" thickTop="1" thickBot="1" x14ac:dyDescent="0.25">
      <c r="A7" s="174" t="s">
        <v>1</v>
      </c>
      <c r="B7" s="22" t="s">
        <v>13</v>
      </c>
      <c r="C7" s="81">
        <v>30</v>
      </c>
      <c r="D7" s="68">
        <v>52</v>
      </c>
      <c r="E7" s="65">
        <v>70</v>
      </c>
      <c r="F7" s="23" t="s">
        <v>13</v>
      </c>
      <c r="G7" s="70">
        <f>(D7-C7)/G3</f>
        <v>1.375</v>
      </c>
      <c r="H7" s="74">
        <f>(E7-D7)/H3</f>
        <v>1.125</v>
      </c>
      <c r="I7" s="72">
        <f>(E7-C7)/I3</f>
        <v>1.25</v>
      </c>
      <c r="J7" s="5"/>
      <c r="K7" s="20"/>
      <c r="L7" s="20"/>
      <c r="M7" s="20"/>
      <c r="N7" s="21"/>
      <c r="O7" s="1"/>
    </row>
    <row r="8" spans="1:15" ht="17" thickBot="1" x14ac:dyDescent="0.25">
      <c r="A8" s="175"/>
      <c r="B8" s="28" t="s">
        <v>14</v>
      </c>
      <c r="C8" s="90">
        <v>2</v>
      </c>
      <c r="D8" s="69">
        <v>13</v>
      </c>
      <c r="E8" s="66">
        <v>20</v>
      </c>
      <c r="F8" s="29" t="s">
        <v>14</v>
      </c>
      <c r="G8" s="71">
        <f>(D8-C8)/G3</f>
        <v>0.6875</v>
      </c>
      <c r="H8" s="75">
        <f>(E8-D8)/H3</f>
        <v>0.4375</v>
      </c>
      <c r="I8" s="73">
        <f>(E8-C8)/I3</f>
        <v>0.5625</v>
      </c>
      <c r="J8" s="5"/>
      <c r="K8" s="161"/>
      <c r="L8" s="161"/>
      <c r="M8" s="161"/>
      <c r="N8" s="21"/>
      <c r="O8" s="1"/>
    </row>
    <row r="9" spans="1:15" ht="16" customHeight="1" thickBot="1" x14ac:dyDescent="0.25">
      <c r="A9" s="176"/>
      <c r="B9" s="26" t="s">
        <v>10</v>
      </c>
      <c r="C9" s="85"/>
      <c r="D9" s="58">
        <v>27</v>
      </c>
      <c r="E9" s="67">
        <v>58</v>
      </c>
      <c r="F9" s="27" t="s">
        <v>10</v>
      </c>
      <c r="G9" s="86"/>
      <c r="H9" s="59">
        <f>(E9-D9)/H3</f>
        <v>1.9375</v>
      </c>
      <c r="I9" s="87"/>
      <c r="J9" s="5"/>
      <c r="K9" s="158"/>
      <c r="L9" s="158" t="s">
        <v>33</v>
      </c>
      <c r="M9" s="159"/>
      <c r="N9" s="157"/>
      <c r="O9" s="1"/>
    </row>
    <row r="10" spans="1:15" ht="18" thickTop="1" thickBot="1" x14ac:dyDescent="0.25">
      <c r="A10" s="30" t="s">
        <v>2</v>
      </c>
      <c r="B10" s="31" t="s">
        <v>10</v>
      </c>
      <c r="C10" s="32">
        <v>59</v>
      </c>
      <c r="D10" s="32">
        <v>81</v>
      </c>
      <c r="E10" s="32">
        <v>94</v>
      </c>
      <c r="F10" s="31" t="s">
        <v>10</v>
      </c>
      <c r="G10" s="33">
        <f>(D10-C10)/G3</f>
        <v>1.375</v>
      </c>
      <c r="H10" s="33">
        <f>(E10-D10)/H3</f>
        <v>0.8125</v>
      </c>
      <c r="I10" s="33">
        <f>(E10-C10)/I3</f>
        <v>1.09375</v>
      </c>
      <c r="J10" s="5"/>
      <c r="K10" s="158"/>
      <c r="L10" s="158"/>
      <c r="M10" s="159"/>
      <c r="N10" s="157"/>
      <c r="O10" s="1"/>
    </row>
    <row r="11" spans="1:15" ht="18" thickTop="1" thickBot="1" x14ac:dyDescent="0.25">
      <c r="A11" s="30" t="s">
        <v>3</v>
      </c>
      <c r="B11" s="31" t="s">
        <v>10</v>
      </c>
      <c r="C11" s="32">
        <v>81</v>
      </c>
      <c r="D11" s="32">
        <v>97</v>
      </c>
      <c r="E11" s="32">
        <v>110</v>
      </c>
      <c r="F11" s="31" t="s">
        <v>10</v>
      </c>
      <c r="G11" s="33">
        <f>(D11-C11)/G3</f>
        <v>1</v>
      </c>
      <c r="H11" s="33">
        <f>(E11-D11)/H3</f>
        <v>0.8125</v>
      </c>
      <c r="I11" s="33">
        <f>(E11-C11)/I3</f>
        <v>0.90625</v>
      </c>
      <c r="J11" s="5"/>
      <c r="K11" s="20"/>
      <c r="L11" s="20"/>
      <c r="M11" s="20"/>
      <c r="N11" s="21"/>
      <c r="O11" s="1"/>
    </row>
    <row r="12" spans="1:15" ht="18" thickTop="1" thickBot="1" x14ac:dyDescent="0.25">
      <c r="A12" s="30" t="s">
        <v>4</v>
      </c>
      <c r="B12" s="31" t="s">
        <v>10</v>
      </c>
      <c r="C12" s="32">
        <v>93</v>
      </c>
      <c r="D12" s="32">
        <v>113</v>
      </c>
      <c r="E12" s="32">
        <v>123</v>
      </c>
      <c r="F12" s="31" t="s">
        <v>10</v>
      </c>
      <c r="G12" s="33">
        <f>(D12-C12)/G3</f>
        <v>1.25</v>
      </c>
      <c r="H12" s="33">
        <f>(E12-D12)/H3</f>
        <v>0.625</v>
      </c>
      <c r="I12" s="33">
        <f>(E12-C12)/I3</f>
        <v>0.9375</v>
      </c>
      <c r="J12" s="5"/>
      <c r="K12" s="161"/>
      <c r="L12" s="161"/>
      <c r="M12" s="161"/>
      <c r="N12" s="21"/>
      <c r="O12" s="1"/>
    </row>
    <row r="13" spans="1:15" ht="18" thickTop="1" thickBot="1" x14ac:dyDescent="0.25">
      <c r="A13" s="30" t="s">
        <v>5</v>
      </c>
      <c r="B13" s="31" t="s">
        <v>10</v>
      </c>
      <c r="C13" s="32">
        <v>110</v>
      </c>
      <c r="D13" s="32">
        <v>121</v>
      </c>
      <c r="E13" s="32">
        <v>133</v>
      </c>
      <c r="F13" s="31" t="s">
        <v>10</v>
      </c>
      <c r="G13" s="33">
        <f>(D13-C13)/G3</f>
        <v>0.6875</v>
      </c>
      <c r="H13" s="33">
        <f>(E13-D13)/H3</f>
        <v>0.75</v>
      </c>
      <c r="I13" s="33">
        <f>(E13-C13)/I3</f>
        <v>0.71875</v>
      </c>
      <c r="J13" s="5"/>
      <c r="K13" s="158"/>
      <c r="L13" s="158"/>
      <c r="M13" s="159"/>
      <c r="N13" s="160"/>
      <c r="O13" s="1"/>
    </row>
    <row r="14" spans="1:15" ht="18" thickTop="1" thickBot="1" x14ac:dyDescent="0.25">
      <c r="A14" s="30" t="s">
        <v>15</v>
      </c>
      <c r="B14" s="31" t="s">
        <v>10</v>
      </c>
      <c r="C14" s="32">
        <v>130</v>
      </c>
      <c r="D14" s="32">
        <v>132</v>
      </c>
      <c r="E14" s="32">
        <v>142</v>
      </c>
      <c r="F14" s="31" t="s">
        <v>10</v>
      </c>
      <c r="G14" s="33">
        <f>(D14-C14)/G3</f>
        <v>0.125</v>
      </c>
      <c r="H14" s="33">
        <f>(E14-D14)/H3</f>
        <v>0.625</v>
      </c>
      <c r="I14" s="33">
        <f>(E14-C14)/I3</f>
        <v>0.375</v>
      </c>
      <c r="J14" s="5"/>
      <c r="K14" s="158"/>
      <c r="L14" s="158"/>
      <c r="M14" s="159"/>
      <c r="N14" s="160"/>
      <c r="O14" s="1"/>
    </row>
    <row r="15" spans="1:15" ht="17" thickTop="1" x14ac:dyDescent="0.2">
      <c r="A15" s="162" t="s">
        <v>32</v>
      </c>
      <c r="B15" s="162"/>
      <c r="C15" s="162"/>
      <c r="D15" s="162"/>
      <c r="E15" s="162"/>
      <c r="F15" s="162"/>
      <c r="G15" s="162"/>
      <c r="H15" s="162"/>
      <c r="I15" s="162"/>
      <c r="J15" s="5"/>
      <c r="K15" s="20"/>
      <c r="L15" s="20"/>
      <c r="M15" s="20"/>
      <c r="N15" s="6"/>
      <c r="O15" s="1"/>
    </row>
    <row r="16" spans="1:15" x14ac:dyDescent="0.2">
      <c r="A16" s="162"/>
      <c r="B16" s="162"/>
      <c r="C16" s="162"/>
      <c r="D16" s="162"/>
      <c r="E16" s="162"/>
      <c r="F16" s="162"/>
      <c r="G16" s="162"/>
      <c r="H16" s="162"/>
      <c r="I16" s="162"/>
      <c r="J16" s="5"/>
      <c r="K16" s="20"/>
      <c r="L16" s="20"/>
      <c r="M16" s="20"/>
      <c r="N16" s="6"/>
      <c r="O16" s="1"/>
    </row>
    <row r="17" spans="10:14" ht="16" customHeight="1" x14ac:dyDescent="0.2">
      <c r="J17" s="34"/>
      <c r="K17" s="34"/>
      <c r="L17" s="34"/>
      <c r="M17" s="34"/>
      <c r="N17" s="34"/>
    </row>
  </sheetData>
  <mergeCells count="21">
    <mergeCell ref="A15:I16"/>
    <mergeCell ref="K1:M1"/>
    <mergeCell ref="F1:I1"/>
    <mergeCell ref="A1:E2"/>
    <mergeCell ref="K9:K10"/>
    <mergeCell ref="L9:L10"/>
    <mergeCell ref="M9:M10"/>
    <mergeCell ref="K8:M8"/>
    <mergeCell ref="K4:M4"/>
    <mergeCell ref="K5:K6"/>
    <mergeCell ref="L5:L6"/>
    <mergeCell ref="M5:M6"/>
    <mergeCell ref="A4:A6"/>
    <mergeCell ref="A7:A9"/>
    <mergeCell ref="N5:N6"/>
    <mergeCell ref="N9:N10"/>
    <mergeCell ref="K13:K14"/>
    <mergeCell ref="L13:L14"/>
    <mergeCell ref="M13:M14"/>
    <mergeCell ref="N13:N14"/>
    <mergeCell ref="K12:M12"/>
  </mergeCells>
  <phoneticPr fontId="4" type="noConversion"/>
  <pageMargins left="0.25" right="0.25" top="0.75" bottom="0.75" header="0.3" footer="0.3"/>
  <pageSetup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190" zoomScaleNormal="190" zoomScalePageLayoutView="190" workbookViewId="0">
      <selection activeCell="K9" sqref="K9:K10"/>
    </sheetView>
  </sheetViews>
  <sheetFormatPr baseColWidth="10" defaultRowHeight="16" x14ac:dyDescent="0.2"/>
  <cols>
    <col min="1" max="1" width="9.1640625" customWidth="1"/>
    <col min="2" max="2" width="13.33203125" customWidth="1"/>
    <col min="3" max="3" width="5.1640625" customWidth="1"/>
    <col min="4" max="4" width="6.83203125" customWidth="1"/>
    <col min="5" max="5" width="6.33203125" customWidth="1"/>
    <col min="6" max="6" width="18" customWidth="1"/>
    <col min="7" max="7" width="6.83203125" customWidth="1"/>
    <col min="8" max="8" width="8.33203125" customWidth="1"/>
    <col min="9" max="9" width="6.33203125" customWidth="1"/>
    <col min="10" max="10" width="2.83203125" customWidth="1"/>
    <col min="12" max="12" width="6.83203125" customWidth="1"/>
    <col min="13" max="13" width="11.1640625" customWidth="1"/>
  </cols>
  <sheetData>
    <row r="1" spans="1:15" x14ac:dyDescent="0.2">
      <c r="A1" s="177" t="s">
        <v>48</v>
      </c>
      <c r="B1" s="178"/>
      <c r="C1" s="178"/>
      <c r="D1" s="178"/>
      <c r="E1" s="179"/>
      <c r="F1" s="163" t="s">
        <v>31</v>
      </c>
      <c r="G1" s="163"/>
      <c r="H1" s="163"/>
      <c r="I1" s="163"/>
      <c r="J1" s="5"/>
      <c r="K1" s="161"/>
      <c r="L1" s="161"/>
      <c r="M1" s="161"/>
      <c r="N1" s="6"/>
      <c r="O1" s="1"/>
    </row>
    <row r="2" spans="1:15" ht="29" customHeight="1" x14ac:dyDescent="0.2">
      <c r="A2" s="180"/>
      <c r="B2" s="181"/>
      <c r="C2" s="181"/>
      <c r="D2" s="181"/>
      <c r="E2" s="182"/>
      <c r="F2" s="7"/>
      <c r="G2" s="8" t="s">
        <v>16</v>
      </c>
      <c r="H2" s="8" t="s">
        <v>17</v>
      </c>
      <c r="I2" s="9" t="s">
        <v>18</v>
      </c>
      <c r="J2" s="5"/>
      <c r="K2" s="10"/>
      <c r="L2" s="10"/>
      <c r="M2" s="11"/>
      <c r="N2" s="12"/>
      <c r="O2" s="1"/>
    </row>
    <row r="3" spans="1:15" ht="18" customHeight="1" thickBot="1" x14ac:dyDescent="0.25">
      <c r="A3" s="13" t="s">
        <v>21</v>
      </c>
      <c r="B3" s="13" t="s">
        <v>22</v>
      </c>
      <c r="C3" s="14" t="s">
        <v>6</v>
      </c>
      <c r="D3" s="15" t="s">
        <v>11</v>
      </c>
      <c r="E3" s="16" t="s">
        <v>12</v>
      </c>
      <c r="F3" s="17" t="s">
        <v>20</v>
      </c>
      <c r="G3" s="18">
        <v>16</v>
      </c>
      <c r="H3" s="18">
        <v>16</v>
      </c>
      <c r="I3" s="19">
        <f>G3+H3</f>
        <v>32</v>
      </c>
      <c r="J3" s="5"/>
      <c r="K3" s="20"/>
      <c r="L3" s="20"/>
      <c r="M3" s="20"/>
      <c r="N3" s="21"/>
      <c r="O3" s="1"/>
    </row>
    <row r="4" spans="1:15" ht="17" thickTop="1" x14ac:dyDescent="0.2">
      <c r="A4" s="171" t="s">
        <v>0</v>
      </c>
      <c r="B4" s="51" t="s">
        <v>49</v>
      </c>
      <c r="C4" s="81">
        <v>6</v>
      </c>
      <c r="D4" s="68">
        <v>26</v>
      </c>
      <c r="E4" s="65">
        <v>35</v>
      </c>
      <c r="F4" s="51" t="s">
        <v>49</v>
      </c>
      <c r="G4" s="77">
        <f>(D4-C4)/G3</f>
        <v>1.25</v>
      </c>
      <c r="H4" s="56">
        <f>(E4-D4)/H3</f>
        <v>0.5625</v>
      </c>
      <c r="I4" s="78">
        <f>(E4-C4)/I3</f>
        <v>0.90625</v>
      </c>
      <c r="J4" s="5"/>
      <c r="K4" s="170"/>
      <c r="L4" s="170"/>
      <c r="M4" s="170"/>
      <c r="N4" s="6"/>
      <c r="O4" s="1"/>
    </row>
    <row r="5" spans="1:15" ht="16" customHeight="1" thickBot="1" x14ac:dyDescent="0.25">
      <c r="A5" s="172"/>
      <c r="B5" s="52" t="s">
        <v>50</v>
      </c>
      <c r="C5" s="82">
        <v>6</v>
      </c>
      <c r="D5" s="84">
        <v>31</v>
      </c>
      <c r="E5" s="83">
        <v>43</v>
      </c>
      <c r="F5" s="52" t="s">
        <v>50</v>
      </c>
      <c r="G5" s="79">
        <f>(D5-C5)/G3</f>
        <v>1.5625</v>
      </c>
      <c r="H5" s="76">
        <f>(E5-D5)/H3</f>
        <v>0.75</v>
      </c>
      <c r="I5" s="80">
        <f>(E5-C5)/I3</f>
        <v>1.15625</v>
      </c>
      <c r="J5" s="5"/>
      <c r="K5" s="158"/>
      <c r="L5" s="158"/>
      <c r="M5" s="159"/>
      <c r="N5" s="156"/>
      <c r="O5" s="1"/>
    </row>
    <row r="6" spans="1:15" ht="17" thickBot="1" x14ac:dyDescent="0.25">
      <c r="A6" s="173"/>
      <c r="B6" s="26" t="s">
        <v>51</v>
      </c>
      <c r="C6" s="85"/>
      <c r="D6" s="58">
        <v>3</v>
      </c>
      <c r="E6" s="67">
        <v>13</v>
      </c>
      <c r="F6" s="26" t="s">
        <v>51</v>
      </c>
      <c r="G6" s="86"/>
      <c r="H6" s="59">
        <f>(E6-D6)/H3</f>
        <v>0.625</v>
      </c>
      <c r="I6" s="87"/>
      <c r="J6" s="5"/>
      <c r="K6" s="158"/>
      <c r="L6" s="158"/>
      <c r="M6" s="159"/>
      <c r="N6" s="156"/>
      <c r="O6" s="1"/>
    </row>
    <row r="7" spans="1:15" ht="18" thickTop="1" thickBot="1" x14ac:dyDescent="0.25">
      <c r="A7" s="174" t="s">
        <v>1</v>
      </c>
      <c r="B7" s="60" t="s">
        <v>49</v>
      </c>
      <c r="C7" s="63">
        <v>31</v>
      </c>
      <c r="D7" s="68">
        <v>41</v>
      </c>
      <c r="E7" s="65">
        <v>45</v>
      </c>
      <c r="F7" s="51" t="s">
        <v>49</v>
      </c>
      <c r="G7" s="70">
        <f>(D7-C7)/G3</f>
        <v>0.625</v>
      </c>
      <c r="H7" s="74">
        <f>(E7-D7)/H3</f>
        <v>0.25</v>
      </c>
      <c r="I7" s="72">
        <f>(E7-C7)/I3</f>
        <v>0.4375</v>
      </c>
      <c r="J7" s="5"/>
      <c r="K7" s="20"/>
      <c r="L7" s="20"/>
      <c r="M7" s="20"/>
      <c r="N7" s="21"/>
      <c r="O7" s="1"/>
    </row>
    <row r="8" spans="1:15" ht="17" thickBot="1" x14ac:dyDescent="0.25">
      <c r="A8" s="175"/>
      <c r="B8" s="61" t="s">
        <v>51</v>
      </c>
      <c r="C8" s="64">
        <v>15</v>
      </c>
      <c r="D8" s="69">
        <v>28</v>
      </c>
      <c r="E8" s="66">
        <v>49</v>
      </c>
      <c r="F8" s="29" t="s">
        <v>14</v>
      </c>
      <c r="G8" s="71">
        <f>(D8-C8)/G3</f>
        <v>0.8125</v>
      </c>
      <c r="H8" s="75">
        <f>(E8-D8)/H3</f>
        <v>1.3125</v>
      </c>
      <c r="I8" s="73">
        <f>(E8-C8)/I3</f>
        <v>1.0625</v>
      </c>
      <c r="J8" s="5"/>
      <c r="K8" s="161"/>
      <c r="L8" s="161"/>
      <c r="M8" s="161"/>
      <c r="N8" s="21"/>
      <c r="O8" s="1"/>
    </row>
    <row r="9" spans="1:15" ht="16" customHeight="1" thickBot="1" x14ac:dyDescent="0.25">
      <c r="A9" s="176"/>
      <c r="B9" s="62" t="s">
        <v>52</v>
      </c>
      <c r="C9" s="88"/>
      <c r="D9" s="58">
        <v>32</v>
      </c>
      <c r="E9" s="67">
        <v>60</v>
      </c>
      <c r="F9" s="27" t="s">
        <v>52</v>
      </c>
      <c r="G9" s="86"/>
      <c r="H9" s="59">
        <f>(E9-D9)/H3</f>
        <v>1.75</v>
      </c>
      <c r="I9" s="87"/>
      <c r="J9" s="5"/>
      <c r="K9" s="158"/>
      <c r="L9" s="158" t="s">
        <v>33</v>
      </c>
      <c r="M9" s="159"/>
      <c r="N9" s="157"/>
      <c r="O9" s="1"/>
    </row>
    <row r="10" spans="1:15" ht="17" thickTop="1" x14ac:dyDescent="0.2">
      <c r="A10" s="184" t="s">
        <v>2</v>
      </c>
      <c r="B10" s="54" t="s">
        <v>51</v>
      </c>
      <c r="C10" s="55">
        <v>41</v>
      </c>
      <c r="D10" s="55">
        <v>53</v>
      </c>
      <c r="E10" s="55">
        <v>65</v>
      </c>
      <c r="F10" s="54" t="s">
        <v>51</v>
      </c>
      <c r="G10" s="56">
        <f>(D10-C10)/G3</f>
        <v>0.75</v>
      </c>
      <c r="H10" s="56">
        <f>(E10-D10)/H3</f>
        <v>0.75</v>
      </c>
      <c r="I10" s="56">
        <f>(E10-C10)/I3</f>
        <v>0.75</v>
      </c>
      <c r="J10" s="5"/>
      <c r="K10" s="158"/>
      <c r="L10" s="158"/>
      <c r="M10" s="159"/>
      <c r="N10" s="157"/>
      <c r="O10" s="1"/>
    </row>
    <row r="11" spans="1:15" ht="17" thickBot="1" x14ac:dyDescent="0.25">
      <c r="A11" s="185"/>
      <c r="B11" s="57" t="s">
        <v>52</v>
      </c>
      <c r="C11" s="58">
        <v>64</v>
      </c>
      <c r="D11" s="58">
        <v>83</v>
      </c>
      <c r="E11" s="58">
        <v>102</v>
      </c>
      <c r="F11" s="57" t="s">
        <v>52</v>
      </c>
      <c r="G11" s="59">
        <f>(D11-C11)/G3</f>
        <v>1.1875</v>
      </c>
      <c r="H11" s="59">
        <f>(E11-D11)/H3</f>
        <v>1.1875</v>
      </c>
      <c r="I11" s="59">
        <f>(E11-C11)/I3</f>
        <v>1.1875</v>
      </c>
      <c r="J11" s="5"/>
      <c r="K11" s="10"/>
      <c r="L11" s="10"/>
      <c r="M11" s="11"/>
      <c r="N11" s="53"/>
      <c r="O11" s="1"/>
    </row>
    <row r="12" spans="1:15" ht="18" thickTop="1" thickBot="1" x14ac:dyDescent="0.25">
      <c r="A12" s="30" t="s">
        <v>3</v>
      </c>
      <c r="B12" s="31" t="s">
        <v>52</v>
      </c>
      <c r="C12" s="32">
        <v>87</v>
      </c>
      <c r="D12" s="32">
        <v>117</v>
      </c>
      <c r="E12" s="32">
        <v>116</v>
      </c>
      <c r="F12" s="31" t="s">
        <v>52</v>
      </c>
      <c r="G12" s="33">
        <f>(D12-C12)/G3</f>
        <v>1.875</v>
      </c>
      <c r="H12" s="33">
        <f>(E12-D12)/H3</f>
        <v>-6.25E-2</v>
      </c>
      <c r="I12" s="33">
        <f>(E12-C12)/I3</f>
        <v>0.90625</v>
      </c>
      <c r="J12" s="5"/>
      <c r="K12" s="20"/>
      <c r="L12" s="20"/>
      <c r="M12" s="20"/>
      <c r="N12" s="21"/>
      <c r="O12" s="1"/>
    </row>
    <row r="13" spans="1:15" ht="18" thickTop="1" thickBot="1" x14ac:dyDescent="0.25">
      <c r="A13" s="30" t="s">
        <v>4</v>
      </c>
      <c r="B13" s="31" t="s">
        <v>52</v>
      </c>
      <c r="C13" s="32">
        <v>107</v>
      </c>
      <c r="D13" s="32">
        <v>138</v>
      </c>
      <c r="E13" s="32">
        <v>138</v>
      </c>
      <c r="F13" s="31" t="s">
        <v>52</v>
      </c>
      <c r="G13" s="33">
        <f>(D13-C13)/G3</f>
        <v>1.9375</v>
      </c>
      <c r="H13" s="33">
        <f>(E13-D13)/H3</f>
        <v>0</v>
      </c>
      <c r="I13" s="33">
        <f>(E13-C13)/I3</f>
        <v>0.96875</v>
      </c>
      <c r="J13" s="5"/>
      <c r="K13" s="161"/>
      <c r="L13" s="161"/>
      <c r="M13" s="161"/>
      <c r="N13" s="21"/>
      <c r="O13" s="1"/>
    </row>
    <row r="14" spans="1:15" ht="18" thickTop="1" thickBot="1" x14ac:dyDescent="0.25">
      <c r="A14" s="30" t="s">
        <v>5</v>
      </c>
      <c r="B14" s="31" t="s">
        <v>52</v>
      </c>
      <c r="C14" s="32">
        <v>145</v>
      </c>
      <c r="D14" s="32">
        <v>150</v>
      </c>
      <c r="E14" s="32">
        <v>166</v>
      </c>
      <c r="F14" s="31" t="s">
        <v>52</v>
      </c>
      <c r="G14" s="33">
        <f>(D14-C14)/G3</f>
        <v>0.3125</v>
      </c>
      <c r="H14" s="33">
        <f>(E14-D14)/H3</f>
        <v>1</v>
      </c>
      <c r="I14" s="33">
        <f>(E14-C14)/I3</f>
        <v>0.65625</v>
      </c>
      <c r="J14" s="5"/>
      <c r="K14" s="158"/>
      <c r="L14" s="158"/>
      <c r="M14" s="159"/>
      <c r="N14" s="160"/>
      <c r="O14" s="1"/>
    </row>
    <row r="15" spans="1:15" ht="18" thickTop="1" thickBot="1" x14ac:dyDescent="0.25">
      <c r="A15" s="30" t="s">
        <v>15</v>
      </c>
      <c r="B15" s="31" t="s">
        <v>52</v>
      </c>
      <c r="C15" s="32">
        <v>139</v>
      </c>
      <c r="D15" s="32">
        <v>156</v>
      </c>
      <c r="E15" s="32">
        <v>165</v>
      </c>
      <c r="F15" s="31" t="s">
        <v>52</v>
      </c>
      <c r="G15" s="33">
        <f>(D15-C15)/G3</f>
        <v>1.0625</v>
      </c>
      <c r="H15" s="33">
        <f>(E15-D15)/H3</f>
        <v>0.5625</v>
      </c>
      <c r="I15" s="33">
        <f>(E15-C15)/I3</f>
        <v>0.8125</v>
      </c>
      <c r="J15" s="5"/>
      <c r="K15" s="158"/>
      <c r="L15" s="158"/>
      <c r="M15" s="159"/>
      <c r="N15" s="160"/>
      <c r="O15" s="1"/>
    </row>
    <row r="16" spans="1:15" ht="16" customHeight="1" thickTop="1" x14ac:dyDescent="0.2">
      <c r="A16" s="183" t="s">
        <v>32</v>
      </c>
      <c r="B16" s="183"/>
      <c r="C16" s="183"/>
      <c r="D16" s="183"/>
      <c r="E16" s="183"/>
      <c r="F16" s="183"/>
      <c r="G16" s="183"/>
      <c r="H16" s="183"/>
      <c r="I16" s="183"/>
      <c r="J16" s="5"/>
      <c r="K16" s="20"/>
      <c r="L16" s="20"/>
      <c r="M16" s="20"/>
      <c r="N16" s="6"/>
      <c r="O16" s="1"/>
    </row>
    <row r="17" spans="1:15" x14ac:dyDescent="0.2">
      <c r="A17" s="162"/>
      <c r="B17" s="162"/>
      <c r="C17" s="162"/>
      <c r="D17" s="162"/>
      <c r="E17" s="162"/>
      <c r="F17" s="162"/>
      <c r="G17" s="162"/>
      <c r="H17" s="162"/>
      <c r="I17" s="162"/>
      <c r="J17" s="5"/>
      <c r="K17" s="20"/>
      <c r="L17" s="20"/>
      <c r="M17" s="20"/>
      <c r="N17" s="6"/>
      <c r="O17" s="1"/>
    </row>
  </sheetData>
  <mergeCells count="22">
    <mergeCell ref="A16:I17"/>
    <mergeCell ref="A10:A11"/>
    <mergeCell ref="K13:M13"/>
    <mergeCell ref="K14:K15"/>
    <mergeCell ref="L14:L15"/>
    <mergeCell ref="M14:M15"/>
    <mergeCell ref="N14:N15"/>
    <mergeCell ref="N5:N6"/>
    <mergeCell ref="A7:A9"/>
    <mergeCell ref="K8:M8"/>
    <mergeCell ref="K9:K10"/>
    <mergeCell ref="L9:L10"/>
    <mergeCell ref="M9:M10"/>
    <mergeCell ref="N9:N10"/>
    <mergeCell ref="A1:E2"/>
    <mergeCell ref="F1:I1"/>
    <mergeCell ref="K1:M1"/>
    <mergeCell ref="A4:A6"/>
    <mergeCell ref="K4:M4"/>
    <mergeCell ref="K5:K6"/>
    <mergeCell ref="L5:L6"/>
    <mergeCell ref="M5:M6"/>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ROI Formulas</vt:lpstr>
      <vt:lpstr>Intervention Group ROI</vt:lpstr>
      <vt:lpstr>EL Cohort ROI</vt:lpstr>
      <vt:lpstr>DIBELS Next Norms (2012-2013)</vt:lpstr>
      <vt:lpstr>EasyCBM Norms (2014) </vt:lpstr>
    </vt:vector>
  </TitlesOfParts>
  <Company>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 Tigard-Tualatin</dc:creator>
  <cp:lastModifiedBy>Microsoft Office User</cp:lastModifiedBy>
  <dcterms:created xsi:type="dcterms:W3CDTF">2017-03-23T18:56:31Z</dcterms:created>
  <dcterms:modified xsi:type="dcterms:W3CDTF">2018-04-05T18:02:18Z</dcterms:modified>
</cp:coreProperties>
</file>